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05" tabRatio="809" activeTab="6"/>
  </bookViews>
  <sheets>
    <sheet name="Calculatoare" sheetId="1" r:id="rId1"/>
    <sheet name="Automatica" sheetId="2" r:id="rId2"/>
    <sheet name="Electronică" sheetId="3" r:id="rId3"/>
    <sheet name="EnergeticaIndustriala" sheetId="4" r:id="rId4"/>
    <sheet name="SistemeElectrice" sheetId="5" r:id="rId5"/>
    <sheet name="Inginerie" sheetId="6" r:id="rId6"/>
    <sheet name="CS_EI" sheetId="7" r:id="rId7"/>
  </sheets>
  <definedNames>
    <definedName name="_xlnm.Print_Titles" localSheetId="0">'Calculatoare'!$12:$12</definedName>
  </definedNames>
  <calcPr fullCalcOnLoad="1"/>
</workbook>
</file>

<file path=xl/sharedStrings.xml><?xml version="1.0" encoding="utf-8"?>
<sst xmlns="http://schemas.openxmlformats.org/spreadsheetml/2006/main" count="414" uniqueCount="113">
  <si>
    <t>Forma de învăţământ: zi</t>
  </si>
  <si>
    <t>Nr. crt.</t>
  </si>
  <si>
    <t>Numele si prenumele</t>
  </si>
  <si>
    <t>Media Bac</t>
  </si>
  <si>
    <t>Media de admitere</t>
  </si>
  <si>
    <t>Sex</t>
  </si>
  <si>
    <t>M</t>
  </si>
  <si>
    <t>Naţionalitate</t>
  </si>
  <si>
    <t>Media disciplina de concurs</t>
  </si>
  <si>
    <t>R</t>
  </si>
  <si>
    <t>Observatii</t>
  </si>
  <si>
    <t>SV</t>
  </si>
  <si>
    <t>Judet</t>
  </si>
  <si>
    <t>BT</t>
  </si>
  <si>
    <t>NT</t>
  </si>
  <si>
    <t>Nr. Dosar</t>
  </si>
  <si>
    <t>Universitatea "Ştefan cel Mare" din Suceava</t>
  </si>
  <si>
    <t>Specializarea</t>
  </si>
  <si>
    <t>Nota test</t>
  </si>
  <si>
    <t>Media dosar</t>
  </si>
  <si>
    <t>Inginerie economică în domeniul electric, electronic şi energetic</t>
  </si>
  <si>
    <t>Facultatea de Inginerie Electrică şi Ştiinţa Calculatoarelor</t>
  </si>
  <si>
    <t>Calculatoare</t>
  </si>
  <si>
    <t>Automatică şi informatică aplicată</t>
  </si>
  <si>
    <t>Electronică aplicată</t>
  </si>
  <si>
    <t>Energetică industrială</t>
  </si>
  <si>
    <t>Sisteme electrice</t>
  </si>
  <si>
    <t>Religia</t>
  </si>
  <si>
    <t>O</t>
  </si>
  <si>
    <t>Religie</t>
  </si>
  <si>
    <t>Relgie</t>
  </si>
  <si>
    <t>RC</t>
  </si>
  <si>
    <t>P</t>
  </si>
  <si>
    <t>Ortodoxă</t>
  </si>
  <si>
    <t>Româno-catolică</t>
  </si>
  <si>
    <t>Penticostală</t>
  </si>
  <si>
    <t>N</t>
  </si>
  <si>
    <t>Neoprotestant</t>
  </si>
  <si>
    <t>C</t>
  </si>
  <si>
    <t>Catolic</t>
  </si>
  <si>
    <t>Localitatea</t>
  </si>
  <si>
    <t>Localitate</t>
  </si>
  <si>
    <t>Suceava</t>
  </si>
  <si>
    <t>Rădăuţi</t>
  </si>
  <si>
    <t>Dorohoi</t>
  </si>
  <si>
    <t>PR</t>
  </si>
  <si>
    <t>Protestanta</t>
  </si>
  <si>
    <t>MI</t>
  </si>
  <si>
    <t>Martorii lui Iehova</t>
  </si>
  <si>
    <t>Domeniul:</t>
  </si>
  <si>
    <t>Calculatoare şi tehnologia informaţiei</t>
  </si>
  <si>
    <t>Nr. dosar</t>
  </si>
  <si>
    <t>BOICU V. Ştefan Olivian</t>
  </si>
  <si>
    <t>TCACIUC V. Nicolai</t>
  </si>
  <si>
    <t>CIORNEI V. Viorel</t>
  </si>
  <si>
    <t>STRUGARIU D. Neculai</t>
  </si>
  <si>
    <t>RUSU N. Bogdan</t>
  </si>
  <si>
    <t>Piatra Şoimului</t>
  </si>
  <si>
    <t>PALAGHIANU I. Radu Cosmin</t>
  </si>
  <si>
    <t>Plopeni</t>
  </si>
  <si>
    <t>LUCA P. Adrian Gabriel</t>
  </si>
  <si>
    <t>Roznov</t>
  </si>
  <si>
    <t>BOUARIU A. Cristian</t>
  </si>
  <si>
    <t>CE</t>
  </si>
  <si>
    <t>Creştin dupa evanghelie</t>
  </si>
  <si>
    <t>Prelipca</t>
  </si>
  <si>
    <t>RUSU I. Iulian Dorin</t>
  </si>
  <si>
    <t>CIORNEI I. Alexandru</t>
  </si>
  <si>
    <t>Cacica</t>
  </si>
  <si>
    <t>GALAN C. Romeo Gheorghe</t>
  </si>
  <si>
    <t>AMIHĂIESEI M. Ştefan Sorin</t>
  </si>
  <si>
    <t>PLEŞCA P. Ionuţ Cătălin</t>
  </si>
  <si>
    <t>Dorneşti</t>
  </si>
  <si>
    <t>CHIRIAC D. Dan</t>
  </si>
  <si>
    <t>Botosani</t>
  </si>
  <si>
    <t>BARBIR V. Florian Alexandru</t>
  </si>
  <si>
    <t>Maritei</t>
  </si>
  <si>
    <t>TĂNĂSUC C. Nicolae</t>
  </si>
  <si>
    <t>GROHOLEA V. Ion</t>
  </si>
  <si>
    <t>RUSNAC C. Ovidiu</t>
  </si>
  <si>
    <t>COJOCARIU A. Andrei</t>
  </si>
  <si>
    <t>LUNGU V. Anişoara</t>
  </si>
  <si>
    <t>FILIMON C. Constantin Alin</t>
  </si>
  <si>
    <t>GALAN Gh. Ion</t>
  </si>
  <si>
    <t>GURIUC Gh. Viorel</t>
  </si>
  <si>
    <t>SANDU Gh. Valerică</t>
  </si>
  <si>
    <t>CATARGIU T.I. Iosif</t>
  </si>
  <si>
    <t>CUCINSCHI T. Adrian</t>
  </si>
  <si>
    <t>COSMAŢCHI D. Constantin</t>
  </si>
  <si>
    <t>DAN Gh. Cornliu Ilie</t>
  </si>
  <si>
    <t>ŞTEFANSCHI L. Marius George</t>
  </si>
  <si>
    <t>ATANASOAE M. Dănuţ</t>
  </si>
  <si>
    <t>AFIŞAT la data 24 iulie 2007, ora ________</t>
  </si>
  <si>
    <t>AFIŞAT la data 15 septembrie  2007, ora ________</t>
  </si>
  <si>
    <t>Ingineria sistemelor</t>
  </si>
  <si>
    <t>Inginerie electronică şi telecomunicaţii</t>
  </si>
  <si>
    <t>Inginerie energetică</t>
  </si>
  <si>
    <t>Inginerie electrică</t>
  </si>
  <si>
    <t>Inginerie şi management</t>
  </si>
  <si>
    <t>DAN Gh. Corneliu Ilie</t>
  </si>
  <si>
    <t>PRISACARIU V. Ştefan</t>
  </si>
  <si>
    <t>Inmatriculare</t>
  </si>
  <si>
    <t>Inamtriculare</t>
  </si>
  <si>
    <t>Regim</t>
  </si>
  <si>
    <t>cu taxa</t>
  </si>
  <si>
    <t>AFIŞAT la data 24.09.2007, ora ________</t>
  </si>
  <si>
    <t>LISTA CANDIDAŢILOR DECLARAŢI ÎNMATRICULAŢI, SESIUNEA SEPTEMBRIE 2007, MODULUL 1</t>
  </si>
  <si>
    <t>LISTA CANDIDAŢILOR DECLARAŢI ÎNMATRICULAŢI  PENTRU CONTINUAREA STUDIILOR</t>
  </si>
  <si>
    <t>SESIUNEA  SEPTEMBRIE 2007, modulul 1</t>
  </si>
  <si>
    <t>fără taxă</t>
  </si>
  <si>
    <t>cu taxă</t>
  </si>
  <si>
    <t>2S, inscris in anul II</t>
  </si>
  <si>
    <t>inscris in anul II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</si>
</sst>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80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2</xdr:col>
      <xdr:colOff>1762125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2914650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13</xdr:row>
      <xdr:rowOff>0</xdr:rowOff>
    </xdr:from>
    <xdr:to>
      <xdr:col>14</xdr:col>
      <xdr:colOff>304800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67175" y="27527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295275</xdr:colOff>
      <xdr:row>13</xdr:row>
      <xdr:rowOff>0</xdr:rowOff>
    </xdr:from>
    <xdr:to>
      <xdr:col>2</xdr:col>
      <xdr:colOff>1666875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2752725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30</xdr:row>
      <xdr:rowOff>9525</xdr:rowOff>
    </xdr:from>
    <xdr:to>
      <xdr:col>2</xdr:col>
      <xdr:colOff>2105025</xdr:colOff>
      <xdr:row>34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00" y="3571875"/>
          <a:ext cx="2762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2105025</xdr:colOff>
      <xdr:row>30</xdr:row>
      <xdr:rowOff>9525</xdr:rowOff>
    </xdr:from>
    <xdr:to>
      <xdr:col>14</xdr:col>
      <xdr:colOff>581025</xdr:colOff>
      <xdr:row>34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76550" y="3571875"/>
          <a:ext cx="2857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114300</xdr:colOff>
      <xdr:row>30</xdr:row>
      <xdr:rowOff>9525</xdr:rowOff>
    </xdr:from>
    <xdr:to>
      <xdr:col>2</xdr:col>
      <xdr:colOff>2105025</xdr:colOff>
      <xdr:row>34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" y="3571875"/>
          <a:ext cx="2762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2105025</xdr:colOff>
      <xdr:row>30</xdr:row>
      <xdr:rowOff>9525</xdr:rowOff>
    </xdr:from>
    <xdr:to>
      <xdr:col>14</xdr:col>
      <xdr:colOff>581025</xdr:colOff>
      <xdr:row>34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76550" y="3571875"/>
          <a:ext cx="2857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0</xdr:rowOff>
    </xdr:from>
    <xdr:to>
      <xdr:col>2</xdr:col>
      <xdr:colOff>1762125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2828925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171450</xdr:colOff>
      <xdr:row>16</xdr:row>
      <xdr:rowOff>0</xdr:rowOff>
    </xdr:from>
    <xdr:to>
      <xdr:col>14</xdr:col>
      <xdr:colOff>352425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2828925"/>
          <a:ext cx="164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57150</xdr:colOff>
      <xdr:row>16</xdr:row>
      <xdr:rowOff>0</xdr:rowOff>
    </xdr:from>
    <xdr:to>
      <xdr:col>2</xdr:col>
      <xdr:colOff>1762125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2828925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14</xdr:col>
      <xdr:colOff>304800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90950" y="2828925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295275</xdr:colOff>
      <xdr:row>13</xdr:row>
      <xdr:rowOff>0</xdr:rowOff>
    </xdr:from>
    <xdr:to>
      <xdr:col>2</xdr:col>
      <xdr:colOff>1666875</xdr:colOff>
      <xdr:row>13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5275" y="266700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2</xdr:col>
      <xdr:colOff>1990725</xdr:colOff>
      <xdr:row>24</xdr:row>
      <xdr:rowOff>76200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14300" y="3486150"/>
          <a:ext cx="26765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1990725</xdr:colOff>
      <xdr:row>20</xdr:row>
      <xdr:rowOff>9525</xdr:rowOff>
    </xdr:from>
    <xdr:to>
      <xdr:col>14</xdr:col>
      <xdr:colOff>581025</xdr:colOff>
      <xdr:row>24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790825" y="3486150"/>
          <a:ext cx="30384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2</xdr:col>
      <xdr:colOff>1990725</xdr:colOff>
      <xdr:row>24</xdr:row>
      <xdr:rowOff>76200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14300" y="3486150"/>
          <a:ext cx="26765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1990725</xdr:colOff>
      <xdr:row>20</xdr:row>
      <xdr:rowOff>9525</xdr:rowOff>
    </xdr:from>
    <xdr:to>
      <xdr:col>14</xdr:col>
      <xdr:colOff>581025</xdr:colOff>
      <xdr:row>24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90825" y="3486150"/>
          <a:ext cx="30384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0</xdr:rowOff>
    </xdr:from>
    <xdr:to>
      <xdr:col>2</xdr:col>
      <xdr:colOff>1685925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2667000"/>
          <a:ext cx="209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152400</xdr:colOff>
      <xdr:row>12</xdr:row>
      <xdr:rowOff>0</xdr:rowOff>
    </xdr:from>
    <xdr:to>
      <xdr:col>14</xdr:col>
      <xdr:colOff>333375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71925" y="2505075"/>
          <a:ext cx="146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2</xdr:col>
      <xdr:colOff>1762125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" y="2505075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171450</xdr:colOff>
      <xdr:row>15</xdr:row>
      <xdr:rowOff>0</xdr:rowOff>
    </xdr:from>
    <xdr:to>
      <xdr:col>14</xdr:col>
      <xdr:colOff>333375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90975" y="2990850"/>
          <a:ext cx="144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2</xdr:col>
      <xdr:colOff>1762125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2900" y="2505075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15</xdr:row>
      <xdr:rowOff>0</xdr:rowOff>
    </xdr:from>
    <xdr:to>
      <xdr:col>14</xdr:col>
      <xdr:colOff>304800</xdr:colOff>
      <xdr:row>15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29050" y="299085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285750</xdr:colOff>
      <xdr:row>13</xdr:row>
      <xdr:rowOff>0</xdr:rowOff>
    </xdr:from>
    <xdr:to>
      <xdr:col>2</xdr:col>
      <xdr:colOff>1666875</xdr:colOff>
      <xdr:row>13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5750" y="2667000"/>
          <a:ext cx="2076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2</xdr:col>
      <xdr:colOff>1990725</xdr:colOff>
      <xdr:row>24</xdr:row>
      <xdr:rowOff>76200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4300" y="3486150"/>
          <a:ext cx="25717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1990725</xdr:colOff>
      <xdr:row>20</xdr:row>
      <xdr:rowOff>9525</xdr:rowOff>
    </xdr:from>
    <xdr:to>
      <xdr:col>14</xdr:col>
      <xdr:colOff>333375</xdr:colOff>
      <xdr:row>24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86050" y="3486150"/>
          <a:ext cx="27527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0</xdr:rowOff>
    </xdr:from>
    <xdr:to>
      <xdr:col>2</xdr:col>
      <xdr:colOff>1685925</xdr:colOff>
      <xdr:row>12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4325" y="25050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</xdr:col>
      <xdr:colOff>57150</xdr:colOff>
      <xdr:row>17</xdr:row>
      <xdr:rowOff>0</xdr:rowOff>
    </xdr:from>
    <xdr:to>
      <xdr:col>2</xdr:col>
      <xdr:colOff>1762125</xdr:colOff>
      <xdr:row>17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85775" y="331470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171450</xdr:colOff>
      <xdr:row>15</xdr:row>
      <xdr:rowOff>0</xdr:rowOff>
    </xdr:from>
    <xdr:to>
      <xdr:col>14</xdr:col>
      <xdr:colOff>352425</xdr:colOff>
      <xdr:row>15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038600" y="2990850"/>
          <a:ext cx="194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57150</xdr:colOff>
      <xdr:row>17</xdr:row>
      <xdr:rowOff>0</xdr:rowOff>
    </xdr:from>
    <xdr:to>
      <xdr:col>2</xdr:col>
      <xdr:colOff>1762125</xdr:colOff>
      <xdr:row>17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85775" y="331470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15</xdr:row>
      <xdr:rowOff>0</xdr:rowOff>
    </xdr:from>
    <xdr:to>
      <xdr:col>14</xdr:col>
      <xdr:colOff>304800</xdr:colOff>
      <xdr:row>15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76675" y="2990850"/>
          <a:ext cx="2057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295275</xdr:colOff>
      <xdr:row>12</xdr:row>
      <xdr:rowOff>0</xdr:rowOff>
    </xdr:from>
    <xdr:to>
      <xdr:col>2</xdr:col>
      <xdr:colOff>1666875</xdr:colOff>
      <xdr:row>12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95275" y="25050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21</xdr:row>
      <xdr:rowOff>0</xdr:rowOff>
    </xdr:from>
    <xdr:to>
      <xdr:col>2</xdr:col>
      <xdr:colOff>1905000</xdr:colOff>
      <xdr:row>21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4300" y="3638550"/>
          <a:ext cx="2676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1905000</xdr:colOff>
      <xdr:row>21</xdr:row>
      <xdr:rowOff>0</xdr:rowOff>
    </xdr:from>
    <xdr:to>
      <xdr:col>14</xdr:col>
      <xdr:colOff>581025</xdr:colOff>
      <xdr:row>21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790825" y="3638550"/>
          <a:ext cx="3419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114300</xdr:colOff>
      <xdr:row>22</xdr:row>
      <xdr:rowOff>9525</xdr:rowOff>
    </xdr:from>
    <xdr:to>
      <xdr:col>2</xdr:col>
      <xdr:colOff>1905000</xdr:colOff>
      <xdr:row>26</xdr:row>
      <xdr:rowOff>76200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14300" y="3810000"/>
          <a:ext cx="26765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1905000</xdr:colOff>
      <xdr:row>22</xdr:row>
      <xdr:rowOff>9525</xdr:rowOff>
    </xdr:from>
    <xdr:to>
      <xdr:col>14</xdr:col>
      <xdr:colOff>581025</xdr:colOff>
      <xdr:row>26</xdr:row>
      <xdr:rowOff>152400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790825" y="3810000"/>
          <a:ext cx="34194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0</xdr:rowOff>
    </xdr:from>
    <xdr:to>
      <xdr:col>2</xdr:col>
      <xdr:colOff>1762125</xdr:colOff>
      <xdr:row>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331470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11</xdr:col>
      <xdr:colOff>28575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91050" y="33147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314325</xdr:colOff>
      <xdr:row>12</xdr:row>
      <xdr:rowOff>0</xdr:rowOff>
    </xdr:from>
    <xdr:to>
      <xdr:col>2</xdr:col>
      <xdr:colOff>1685925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" y="250507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</xdr:col>
      <xdr:colOff>57150</xdr:colOff>
      <xdr:row>17</xdr:row>
      <xdr:rowOff>0</xdr:rowOff>
    </xdr:from>
    <xdr:to>
      <xdr:col>2</xdr:col>
      <xdr:colOff>1762125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1025" y="331470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171450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29100" y="3314700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57150</xdr:colOff>
      <xdr:row>17</xdr:row>
      <xdr:rowOff>0</xdr:rowOff>
    </xdr:from>
    <xdr:to>
      <xdr:col>2</xdr:col>
      <xdr:colOff>1762125</xdr:colOff>
      <xdr:row>17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1025" y="331470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67175" y="331470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295275</xdr:colOff>
      <xdr:row>12</xdr:row>
      <xdr:rowOff>0</xdr:rowOff>
    </xdr:from>
    <xdr:to>
      <xdr:col>2</xdr:col>
      <xdr:colOff>1666875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5275" y="250507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25</xdr:row>
      <xdr:rowOff>0</xdr:rowOff>
    </xdr:from>
    <xdr:to>
      <xdr:col>2</xdr:col>
      <xdr:colOff>1924050</xdr:colOff>
      <xdr:row>25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4300" y="3476625"/>
          <a:ext cx="280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1924050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914650" y="3476625"/>
          <a:ext cx="2714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114300</xdr:colOff>
      <xdr:row>26</xdr:row>
      <xdr:rowOff>9525</xdr:rowOff>
    </xdr:from>
    <xdr:to>
      <xdr:col>2</xdr:col>
      <xdr:colOff>1924050</xdr:colOff>
      <xdr:row>30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300" y="3648075"/>
          <a:ext cx="28003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9</xdr:col>
      <xdr:colOff>85725</xdr:colOff>
      <xdr:row>25</xdr:row>
      <xdr:rowOff>152400</xdr:rowOff>
    </xdr:from>
    <xdr:to>
      <xdr:col>16</xdr:col>
      <xdr:colOff>581025</xdr:colOff>
      <xdr:row>30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495675" y="3629025"/>
          <a:ext cx="27146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0</xdr:rowOff>
    </xdr:from>
    <xdr:to>
      <xdr:col>2</xdr:col>
      <xdr:colOff>1666875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2667000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9</xdr:col>
      <xdr:colOff>28575</xdr:colOff>
      <xdr:row>19</xdr:row>
      <xdr:rowOff>0</xdr:rowOff>
    </xdr:from>
    <xdr:to>
      <xdr:col>14</xdr:col>
      <xdr:colOff>819150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0" y="3314700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114300</xdr:colOff>
      <xdr:row>28</xdr:row>
      <xdr:rowOff>0</xdr:rowOff>
    </xdr:from>
    <xdr:to>
      <xdr:col>2</xdr:col>
      <xdr:colOff>1819275</xdr:colOff>
      <xdr:row>28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3476625"/>
          <a:ext cx="243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1819275</xdr:colOff>
      <xdr:row>28</xdr:row>
      <xdr:rowOff>0</xdr:rowOff>
    </xdr:from>
    <xdr:to>
      <xdr:col>14</xdr:col>
      <xdr:colOff>581025</xdr:colOff>
      <xdr:row>28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52700" y="3476625"/>
          <a:ext cx="3124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114300</xdr:colOff>
      <xdr:row>29</xdr:row>
      <xdr:rowOff>9525</xdr:rowOff>
    </xdr:from>
    <xdr:to>
      <xdr:col>2</xdr:col>
      <xdr:colOff>1819275</xdr:colOff>
      <xdr:row>33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00" y="3648075"/>
          <a:ext cx="2438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8</xdr:col>
      <xdr:colOff>476250</xdr:colOff>
      <xdr:row>28</xdr:row>
      <xdr:rowOff>152400</xdr:rowOff>
    </xdr:from>
    <xdr:to>
      <xdr:col>16</xdr:col>
      <xdr:colOff>476250</xdr:colOff>
      <xdr:row>33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28950" y="3629025"/>
          <a:ext cx="31242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</xdr:row>
      <xdr:rowOff>0</xdr:rowOff>
    </xdr:from>
    <xdr:to>
      <xdr:col>2</xdr:col>
      <xdr:colOff>1685925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286702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</xdr:col>
      <xdr:colOff>57150</xdr:colOff>
      <xdr:row>14</xdr:row>
      <xdr:rowOff>0</xdr:rowOff>
    </xdr:from>
    <xdr:to>
      <xdr:col>2</xdr:col>
      <xdr:colOff>1762125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0525" y="286702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171450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90975" y="2867025"/>
          <a:ext cx="164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57150</xdr:colOff>
      <xdr:row>14</xdr:row>
      <xdr:rowOff>0</xdr:rowOff>
    </xdr:from>
    <xdr:to>
      <xdr:col>2</xdr:col>
      <xdr:colOff>1762125</xdr:colOff>
      <xdr:row>14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0525" y="286702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29050" y="2867025"/>
          <a:ext cx="1809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2</xdr:col>
      <xdr:colOff>1666875</xdr:colOff>
      <xdr:row>14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5275" y="286702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0</xdr:col>
      <xdr:colOff>114300</xdr:colOff>
      <xdr:row>18</xdr:row>
      <xdr:rowOff>0</xdr:rowOff>
    </xdr:from>
    <xdr:to>
      <xdr:col>2</xdr:col>
      <xdr:colOff>1819275</xdr:colOff>
      <xdr:row>18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4300" y="3514725"/>
          <a:ext cx="2495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2</xdr:col>
      <xdr:colOff>1819275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09850" y="3514725"/>
          <a:ext cx="3028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0</xdr:col>
      <xdr:colOff>161925</xdr:colOff>
      <xdr:row>19</xdr:row>
      <xdr:rowOff>9525</xdr:rowOff>
    </xdr:from>
    <xdr:to>
      <xdr:col>8</xdr:col>
      <xdr:colOff>47625</xdr:colOff>
      <xdr:row>23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1925" y="3686175"/>
          <a:ext cx="24955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8</xdr:col>
      <xdr:colOff>381000</xdr:colOff>
      <xdr:row>18</xdr:row>
      <xdr:rowOff>152400</xdr:rowOff>
    </xdr:from>
    <xdr:to>
      <xdr:col>15</xdr:col>
      <xdr:colOff>381000</xdr:colOff>
      <xdr:row>23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990850" y="3667125"/>
          <a:ext cx="30289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Q12" sqref="Q12"/>
    </sheetView>
  </sheetViews>
  <sheetFormatPr defaultColWidth="9.140625" defaultRowHeight="12.75"/>
  <cols>
    <col min="1" max="1" width="5.00390625" style="26" customWidth="1"/>
    <col min="2" max="2" width="6.57421875" style="5" customWidth="1"/>
    <col min="3" max="3" width="31.57421875" style="4" customWidth="1"/>
    <col min="4" max="6" width="3.8515625" style="5" hidden="1" customWidth="1"/>
    <col min="7" max="7" width="3.57421875" style="5" hidden="1" customWidth="1"/>
    <col min="8" max="8" width="15.8515625" style="5" hidden="1" customWidth="1"/>
    <col min="9" max="9" width="7.8515625" style="10" customWidth="1"/>
    <col min="10" max="10" width="9.8515625" style="5" customWidth="1"/>
    <col min="11" max="11" width="7.7109375" style="9" customWidth="1"/>
    <col min="12" max="12" width="7.57421875" style="9" hidden="1" customWidth="1"/>
    <col min="13" max="13" width="7.57421875" style="9" customWidth="1"/>
    <col min="14" max="14" width="9.8515625" style="9" customWidth="1"/>
    <col min="15" max="15" width="17.28125" style="4" hidden="1" customWidth="1"/>
    <col min="16" max="16" width="11.57421875" style="4" hidden="1" customWidth="1"/>
    <col min="17" max="16384" width="9.140625" style="4" customWidth="1"/>
  </cols>
  <sheetData>
    <row r="1" spans="1:15" ht="12.75">
      <c r="A1" s="27" t="s">
        <v>16</v>
      </c>
      <c r="K1" s="5" t="s">
        <v>105</v>
      </c>
      <c r="L1" s="5" t="s">
        <v>93</v>
      </c>
      <c r="N1" s="5"/>
      <c r="O1" s="9"/>
    </row>
    <row r="2" spans="1:15" ht="12.75">
      <c r="A2" s="27" t="s">
        <v>21</v>
      </c>
      <c r="J2" s="10"/>
      <c r="K2" s="5"/>
      <c r="O2" s="9"/>
    </row>
    <row r="3" spans="1:15" ht="12.75">
      <c r="A3" s="27" t="s">
        <v>0</v>
      </c>
      <c r="J3" s="10"/>
      <c r="K3" s="5"/>
      <c r="O3" s="9"/>
    </row>
    <row r="4" spans="1:15" ht="12.75">
      <c r="A4" s="27" t="s">
        <v>49</v>
      </c>
      <c r="J4" s="10"/>
      <c r="K4" s="5"/>
      <c r="O4" s="9"/>
    </row>
    <row r="5" spans="1:15" ht="12.75">
      <c r="A5" s="27"/>
      <c r="C5" s="3" t="s">
        <v>50</v>
      </c>
      <c r="J5" s="10"/>
      <c r="K5" s="5"/>
      <c r="O5" s="9"/>
    </row>
    <row r="6" spans="1:15" ht="12.75">
      <c r="A6" s="27" t="s">
        <v>17</v>
      </c>
      <c r="J6" s="10"/>
      <c r="K6" s="5"/>
      <c r="O6" s="9"/>
    </row>
    <row r="7" spans="1:15" ht="12.75">
      <c r="A7" s="25"/>
      <c r="C7" s="16" t="s">
        <v>22</v>
      </c>
      <c r="J7" s="10"/>
      <c r="K7" s="5"/>
      <c r="O7" s="9"/>
    </row>
    <row r="8" spans="1:15" ht="12.75">
      <c r="A8" s="25"/>
      <c r="J8" s="10"/>
      <c r="K8" s="5"/>
      <c r="O8" s="9"/>
    </row>
    <row r="9" spans="1:15" ht="12.75">
      <c r="A9" s="25"/>
      <c r="J9" s="10"/>
      <c r="K9" s="5"/>
      <c r="O9" s="9"/>
    </row>
    <row r="10" spans="1:15" ht="12.75">
      <c r="A10" s="43" t="s">
        <v>106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2" spans="1:17" ht="63.75" customHeight="1">
      <c r="A12" s="32" t="s">
        <v>1</v>
      </c>
      <c r="B12" s="12" t="s">
        <v>51</v>
      </c>
      <c r="C12" s="12" t="s">
        <v>2</v>
      </c>
      <c r="D12" s="12" t="s">
        <v>5</v>
      </c>
      <c r="E12" s="13" t="s">
        <v>7</v>
      </c>
      <c r="F12" s="13" t="s">
        <v>29</v>
      </c>
      <c r="G12" s="13" t="s">
        <v>12</v>
      </c>
      <c r="H12" s="13" t="s">
        <v>40</v>
      </c>
      <c r="I12" s="14" t="s">
        <v>3</v>
      </c>
      <c r="J12" s="14" t="s">
        <v>8</v>
      </c>
      <c r="K12" s="14" t="s">
        <v>19</v>
      </c>
      <c r="L12" s="14" t="s">
        <v>18</v>
      </c>
      <c r="M12" s="14" t="s">
        <v>18</v>
      </c>
      <c r="N12" s="17" t="s">
        <v>4</v>
      </c>
      <c r="O12" s="24" t="s">
        <v>10</v>
      </c>
      <c r="P12" s="15" t="s">
        <v>101</v>
      </c>
      <c r="Q12" s="24" t="s">
        <v>103</v>
      </c>
    </row>
    <row r="13" spans="1:17" ht="12.75">
      <c r="A13" s="7">
        <v>1</v>
      </c>
      <c r="B13" s="1">
        <v>27</v>
      </c>
      <c r="C13" s="2" t="s">
        <v>87</v>
      </c>
      <c r="D13" s="1"/>
      <c r="E13" s="1"/>
      <c r="F13" s="1"/>
      <c r="G13" s="1"/>
      <c r="H13" s="1"/>
      <c r="I13" s="6">
        <v>8.55</v>
      </c>
      <c r="J13" s="6">
        <v>9.66</v>
      </c>
      <c r="K13" s="6">
        <f aca="true" t="shared" si="0" ref="K13:K19">TRUNC(I13*0.5+J13*0.5,2)</f>
        <v>9.1</v>
      </c>
      <c r="L13" s="6"/>
      <c r="M13" s="8">
        <f aca="true" t="shared" si="1" ref="M13:M19">IF(L13&lt;&gt;"",L13,0)</f>
        <v>0</v>
      </c>
      <c r="N13" s="31">
        <f aca="true" t="shared" si="2" ref="N13:N19">MAX(K13,L13)</f>
        <v>9.1</v>
      </c>
      <c r="O13" s="2"/>
      <c r="P13" s="2">
        <v>1</v>
      </c>
      <c r="Q13" s="35" t="s">
        <v>104</v>
      </c>
    </row>
    <row r="14" spans="1:17" ht="12.75">
      <c r="A14" s="7">
        <v>2</v>
      </c>
      <c r="B14" s="1">
        <v>8</v>
      </c>
      <c r="C14" s="2" t="s">
        <v>60</v>
      </c>
      <c r="D14" s="7" t="s">
        <v>6</v>
      </c>
      <c r="E14" s="7" t="s">
        <v>9</v>
      </c>
      <c r="F14" s="7" t="s">
        <v>28</v>
      </c>
      <c r="G14" s="7" t="s">
        <v>14</v>
      </c>
      <c r="H14" s="7" t="s">
        <v>61</v>
      </c>
      <c r="I14" s="8">
        <v>7.83</v>
      </c>
      <c r="J14" s="8">
        <v>9</v>
      </c>
      <c r="K14" s="8">
        <f t="shared" si="0"/>
        <v>8.41</v>
      </c>
      <c r="L14" s="8"/>
      <c r="M14" s="8">
        <f t="shared" si="1"/>
        <v>0</v>
      </c>
      <c r="N14" s="30">
        <f t="shared" si="2"/>
        <v>8.41</v>
      </c>
      <c r="O14" s="28"/>
      <c r="P14" s="2">
        <v>1</v>
      </c>
      <c r="Q14" s="35" t="s">
        <v>104</v>
      </c>
    </row>
    <row r="15" spans="1:17" ht="12.75">
      <c r="A15" s="7">
        <v>3</v>
      </c>
      <c r="B15" s="1">
        <v>7</v>
      </c>
      <c r="C15" s="2" t="s">
        <v>56</v>
      </c>
      <c r="D15" s="7" t="s">
        <v>6</v>
      </c>
      <c r="E15" s="7" t="s">
        <v>9</v>
      </c>
      <c r="F15" s="7" t="s">
        <v>28</v>
      </c>
      <c r="G15" s="7" t="s">
        <v>14</v>
      </c>
      <c r="H15" s="7" t="s">
        <v>57</v>
      </c>
      <c r="I15" s="8">
        <v>6.68</v>
      </c>
      <c r="J15" s="8">
        <v>7.5</v>
      </c>
      <c r="K15" s="8">
        <f t="shared" si="0"/>
        <v>7.09</v>
      </c>
      <c r="L15" s="8"/>
      <c r="M15" s="8">
        <f t="shared" si="1"/>
        <v>0</v>
      </c>
      <c r="N15" s="30">
        <f t="shared" si="2"/>
        <v>7.09</v>
      </c>
      <c r="O15" s="28"/>
      <c r="P15" s="2">
        <v>1</v>
      </c>
      <c r="Q15" s="35" t="s">
        <v>104</v>
      </c>
    </row>
    <row r="16" spans="1:17" ht="12.75">
      <c r="A16" s="7">
        <v>4</v>
      </c>
      <c r="B16" s="1">
        <v>10</v>
      </c>
      <c r="C16" s="2" t="s">
        <v>66</v>
      </c>
      <c r="D16" s="7" t="s">
        <v>6</v>
      </c>
      <c r="E16" s="7" t="s">
        <v>9</v>
      </c>
      <c r="F16" s="7" t="s">
        <v>28</v>
      </c>
      <c r="G16" s="7" t="s">
        <v>11</v>
      </c>
      <c r="H16" s="7" t="s">
        <v>42</v>
      </c>
      <c r="I16" s="8">
        <v>6.05</v>
      </c>
      <c r="J16" s="8">
        <v>5.58</v>
      </c>
      <c r="K16" s="8">
        <f t="shared" si="0"/>
        <v>5.81</v>
      </c>
      <c r="L16" s="8"/>
      <c r="M16" s="8">
        <f t="shared" si="1"/>
        <v>0</v>
      </c>
      <c r="N16" s="30">
        <f t="shared" si="2"/>
        <v>5.81</v>
      </c>
      <c r="O16" s="28"/>
      <c r="P16" s="2">
        <v>1</v>
      </c>
      <c r="Q16" s="35" t="s">
        <v>104</v>
      </c>
    </row>
    <row r="17" spans="1:17" ht="12.75" hidden="1">
      <c r="A17" s="7">
        <v>5</v>
      </c>
      <c r="B17" s="1">
        <v>20</v>
      </c>
      <c r="C17" s="2" t="s">
        <v>80</v>
      </c>
      <c r="D17" s="1"/>
      <c r="E17" s="1"/>
      <c r="F17" s="1"/>
      <c r="G17" s="1"/>
      <c r="H17" s="1"/>
      <c r="I17" s="6">
        <v>8.87</v>
      </c>
      <c r="J17" s="6">
        <v>10</v>
      </c>
      <c r="K17" s="6">
        <f t="shared" si="0"/>
        <v>9.43</v>
      </c>
      <c r="L17" s="6"/>
      <c r="M17" s="8">
        <f t="shared" si="1"/>
        <v>0</v>
      </c>
      <c r="N17" s="31">
        <f t="shared" si="2"/>
        <v>9.43</v>
      </c>
      <c r="O17" s="2"/>
      <c r="P17" s="2"/>
      <c r="Q17" s="2"/>
    </row>
    <row r="18" spans="1:17" ht="12.75" hidden="1">
      <c r="A18" s="7">
        <v>6</v>
      </c>
      <c r="B18" s="1">
        <v>21</v>
      </c>
      <c r="C18" s="2" t="s">
        <v>81</v>
      </c>
      <c r="D18" s="1"/>
      <c r="E18" s="1"/>
      <c r="F18" s="1"/>
      <c r="G18" s="1"/>
      <c r="H18" s="1"/>
      <c r="I18" s="6">
        <v>8.83</v>
      </c>
      <c r="J18" s="6">
        <v>9.25</v>
      </c>
      <c r="K18" s="6">
        <f t="shared" si="0"/>
        <v>9.04</v>
      </c>
      <c r="L18" s="6"/>
      <c r="M18" s="8">
        <f t="shared" si="1"/>
        <v>0</v>
      </c>
      <c r="N18" s="31">
        <f t="shared" si="2"/>
        <v>9.04</v>
      </c>
      <c r="O18" s="2"/>
      <c r="P18" s="2"/>
      <c r="Q18" s="2"/>
    </row>
    <row r="19" spans="1:17" ht="12.75" hidden="1">
      <c r="A19" s="7">
        <v>7</v>
      </c>
      <c r="B19" s="1">
        <v>19</v>
      </c>
      <c r="C19" s="2" t="s">
        <v>77</v>
      </c>
      <c r="D19" s="7" t="s">
        <v>6</v>
      </c>
      <c r="E19" s="7" t="s">
        <v>9</v>
      </c>
      <c r="F19" s="7" t="s">
        <v>28</v>
      </c>
      <c r="G19" s="7" t="s">
        <v>11</v>
      </c>
      <c r="H19" s="7" t="s">
        <v>42</v>
      </c>
      <c r="I19" s="8">
        <v>8.22</v>
      </c>
      <c r="J19" s="8">
        <v>9.5</v>
      </c>
      <c r="K19" s="8">
        <f t="shared" si="0"/>
        <v>8.86</v>
      </c>
      <c r="L19" s="8"/>
      <c r="M19" s="8">
        <f t="shared" si="1"/>
        <v>0</v>
      </c>
      <c r="N19" s="30">
        <f t="shared" si="2"/>
        <v>8.86</v>
      </c>
      <c r="O19" s="2"/>
      <c r="P19" s="2"/>
      <c r="Q19" s="2"/>
    </row>
    <row r="20" spans="1:15" ht="12.75">
      <c r="A20" s="23"/>
      <c r="B20" s="18"/>
      <c r="C20" s="19"/>
      <c r="D20" s="18"/>
      <c r="E20" s="18"/>
      <c r="F20" s="18"/>
      <c r="G20" s="18"/>
      <c r="H20" s="18"/>
      <c r="I20" s="20"/>
      <c r="J20" s="20"/>
      <c r="K20" s="20"/>
      <c r="L20" s="20"/>
      <c r="M20" s="20"/>
      <c r="N20" s="33"/>
      <c r="O20" s="21"/>
    </row>
    <row r="21" spans="2:10" ht="12.75" hidden="1">
      <c r="B21" s="5" t="s">
        <v>28</v>
      </c>
      <c r="C21" s="4" t="s">
        <v>33</v>
      </c>
      <c r="I21" s="9"/>
      <c r="J21" s="9"/>
    </row>
    <row r="22" spans="2:10" ht="12.75" hidden="1">
      <c r="B22" s="5" t="s">
        <v>31</v>
      </c>
      <c r="C22" s="4" t="s">
        <v>34</v>
      </c>
      <c r="I22" s="9"/>
      <c r="J22" s="9"/>
    </row>
    <row r="23" spans="2:3" ht="12.75" hidden="1">
      <c r="B23" s="5" t="s">
        <v>32</v>
      </c>
      <c r="C23" s="4" t="s">
        <v>35</v>
      </c>
    </row>
    <row r="24" spans="2:3" ht="12.75" hidden="1">
      <c r="B24" s="5" t="s">
        <v>36</v>
      </c>
      <c r="C24" s="4" t="s">
        <v>37</v>
      </c>
    </row>
    <row r="25" spans="2:3" ht="12.75" hidden="1">
      <c r="B25" s="5" t="s">
        <v>38</v>
      </c>
      <c r="C25" s="4" t="s">
        <v>39</v>
      </c>
    </row>
    <row r="26" spans="2:3" ht="12.75" hidden="1">
      <c r="B26" s="5" t="s">
        <v>45</v>
      </c>
      <c r="C26" s="4" t="s">
        <v>46</v>
      </c>
    </row>
    <row r="27" spans="2:3" ht="12.75" hidden="1">
      <c r="B27" s="5" t="s">
        <v>47</v>
      </c>
      <c r="C27" s="4" t="s">
        <v>48</v>
      </c>
    </row>
    <row r="28" spans="2:3" ht="12.75" hidden="1">
      <c r="B28" s="5" t="s">
        <v>63</v>
      </c>
      <c r="C28" s="4" t="s">
        <v>64</v>
      </c>
    </row>
    <row r="29" ht="12.75" hidden="1"/>
    <row r="30" spans="1:10" ht="12.75">
      <c r="A30" s="5"/>
      <c r="I30" s="9"/>
      <c r="J30" s="9"/>
    </row>
    <row r="31" spans="1:14" ht="12.75">
      <c r="A31" s="4"/>
      <c r="C31" s="5"/>
      <c r="D31" s="4"/>
      <c r="I31" s="5"/>
      <c r="N31" s="4"/>
    </row>
    <row r="32" spans="1:14" ht="12.75">
      <c r="A32" s="4"/>
      <c r="C32" s="5"/>
      <c r="D32" s="4"/>
      <c r="I32" s="5"/>
      <c r="N32" s="4"/>
    </row>
    <row r="33" spans="1:14" ht="12.75">
      <c r="A33" s="4"/>
      <c r="C33" s="5"/>
      <c r="D33" s="4"/>
      <c r="I33" s="5"/>
      <c r="N33" s="4"/>
    </row>
    <row r="34" spans="1:14" ht="12.75">
      <c r="A34" s="4"/>
      <c r="C34" s="5"/>
      <c r="D34" s="4"/>
      <c r="I34" s="5"/>
      <c r="N34" s="4"/>
    </row>
    <row r="35" spans="1:14" ht="12.75">
      <c r="A35" s="4"/>
      <c r="C35" s="5"/>
      <c r="D35" s="4"/>
      <c r="I35" s="5"/>
      <c r="N35" s="4"/>
    </row>
    <row r="36" spans="1:14" ht="12.75">
      <c r="A36" s="4"/>
      <c r="C36" s="5"/>
      <c r="D36" s="4"/>
      <c r="I36" s="5"/>
      <c r="N36" s="4"/>
    </row>
  </sheetData>
  <mergeCells count="1">
    <mergeCell ref="A10:O10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Q24" sqref="Q24"/>
    </sheetView>
  </sheetViews>
  <sheetFormatPr defaultColWidth="9.140625" defaultRowHeight="12.75"/>
  <cols>
    <col min="1" max="1" width="5.00390625" style="4" customWidth="1"/>
    <col min="2" max="2" width="7.00390625" style="5" customWidth="1"/>
    <col min="3" max="3" width="29.8515625" style="4" customWidth="1"/>
    <col min="4" max="7" width="3.8515625" style="5" hidden="1" customWidth="1"/>
    <col min="8" max="8" width="16.140625" style="5" hidden="1" customWidth="1"/>
    <col min="9" max="9" width="6.7109375" style="5" customWidth="1"/>
    <col min="10" max="10" width="8.140625" style="5" customWidth="1"/>
    <col min="11" max="11" width="7.7109375" style="9" customWidth="1"/>
    <col min="12" max="12" width="8.57421875" style="9" hidden="1" customWidth="1"/>
    <col min="13" max="13" width="6.140625" style="9" customWidth="1"/>
    <col min="14" max="14" width="8.140625" style="9" bestFit="1" customWidth="1"/>
    <col min="15" max="15" width="17.57421875" style="4" bestFit="1" customWidth="1"/>
    <col min="16" max="16" width="11.57421875" style="4" hidden="1" customWidth="1"/>
    <col min="17" max="16384" width="9.140625" style="4" customWidth="1"/>
  </cols>
  <sheetData>
    <row r="1" spans="1:15" ht="12.75">
      <c r="A1" s="27" t="s">
        <v>16</v>
      </c>
      <c r="I1" s="10"/>
      <c r="J1" s="10"/>
      <c r="K1" s="5"/>
      <c r="L1" s="5"/>
      <c r="M1" s="5"/>
      <c r="N1" s="5" t="s">
        <v>105</v>
      </c>
      <c r="O1" s="9"/>
    </row>
    <row r="2" spans="1:15" ht="12.75">
      <c r="A2" s="27" t="s">
        <v>21</v>
      </c>
      <c r="I2" s="10"/>
      <c r="J2" s="10"/>
      <c r="K2" s="5"/>
      <c r="O2" s="9"/>
    </row>
    <row r="3" spans="1:15" ht="12.75">
      <c r="A3" s="27" t="s">
        <v>0</v>
      </c>
      <c r="I3" s="10"/>
      <c r="J3" s="10"/>
      <c r="K3" s="5"/>
      <c r="O3" s="9"/>
    </row>
    <row r="4" spans="1:15" ht="12.75">
      <c r="A4" s="27" t="s">
        <v>49</v>
      </c>
      <c r="I4" s="10"/>
      <c r="J4" s="10"/>
      <c r="K4" s="5"/>
      <c r="O4" s="9"/>
    </row>
    <row r="5" spans="1:15" ht="12.75">
      <c r="A5" s="27"/>
      <c r="C5" s="3" t="s">
        <v>94</v>
      </c>
      <c r="I5" s="10"/>
      <c r="J5" s="10"/>
      <c r="K5" s="5"/>
      <c r="O5" s="9"/>
    </row>
    <row r="6" spans="1:15" ht="12.75">
      <c r="A6" s="27" t="s">
        <v>17</v>
      </c>
      <c r="I6" s="10"/>
      <c r="J6" s="10"/>
      <c r="K6" s="5"/>
      <c r="O6" s="9"/>
    </row>
    <row r="7" spans="1:15" ht="12.75">
      <c r="A7" s="25"/>
      <c r="C7" s="16" t="s">
        <v>23</v>
      </c>
      <c r="I7" s="10"/>
      <c r="J7" s="10"/>
      <c r="K7" s="5"/>
      <c r="O7" s="9"/>
    </row>
    <row r="8" spans="1:15" ht="12.75">
      <c r="A8" s="25"/>
      <c r="I8" s="10"/>
      <c r="J8" s="10"/>
      <c r="K8" s="5"/>
      <c r="O8" s="9"/>
    </row>
    <row r="9" spans="1:15" ht="12.75">
      <c r="A9" s="25"/>
      <c r="I9" s="10"/>
      <c r="J9" s="10"/>
      <c r="K9" s="5"/>
      <c r="O9" s="9"/>
    </row>
    <row r="10" spans="1:15" ht="12.75">
      <c r="A10" s="43" t="s">
        <v>106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2" spans="1:17" ht="57">
      <c r="A12" s="12" t="s">
        <v>1</v>
      </c>
      <c r="B12" s="12" t="s">
        <v>15</v>
      </c>
      <c r="C12" s="12" t="s">
        <v>2</v>
      </c>
      <c r="D12" s="12" t="s">
        <v>5</v>
      </c>
      <c r="E12" s="13" t="s">
        <v>7</v>
      </c>
      <c r="F12" s="13" t="s">
        <v>27</v>
      </c>
      <c r="G12" s="13" t="s">
        <v>12</v>
      </c>
      <c r="H12" s="13" t="s">
        <v>40</v>
      </c>
      <c r="I12" s="14" t="s">
        <v>3</v>
      </c>
      <c r="J12" s="14" t="s">
        <v>8</v>
      </c>
      <c r="K12" s="14" t="s">
        <v>19</v>
      </c>
      <c r="L12" s="14" t="s">
        <v>18</v>
      </c>
      <c r="M12" s="14" t="s">
        <v>18</v>
      </c>
      <c r="N12" s="17" t="s">
        <v>4</v>
      </c>
      <c r="O12" s="15" t="s">
        <v>10</v>
      </c>
      <c r="P12" s="2" t="s">
        <v>101</v>
      </c>
      <c r="Q12" s="24" t="s">
        <v>103</v>
      </c>
    </row>
    <row r="13" spans="1:17" ht="12.75">
      <c r="A13" s="7">
        <v>1</v>
      </c>
      <c r="B13" s="1">
        <v>22</v>
      </c>
      <c r="C13" s="2" t="s">
        <v>82</v>
      </c>
      <c r="D13" s="1"/>
      <c r="E13" s="1"/>
      <c r="F13" s="1"/>
      <c r="G13" s="1"/>
      <c r="H13" s="1"/>
      <c r="I13" s="1">
        <v>9.36</v>
      </c>
      <c r="J13" s="1">
        <v>10</v>
      </c>
      <c r="K13" s="6">
        <f>TRUNC(I13*0.5+J13*0.5,2)</f>
        <v>9.68</v>
      </c>
      <c r="L13" s="6"/>
      <c r="M13" s="8">
        <f>IF(L13&lt;&gt;"",L13,0)</f>
        <v>0</v>
      </c>
      <c r="N13" s="30">
        <f>TRUNC(I13*0.5+J13*0.5,2)</f>
        <v>9.68</v>
      </c>
      <c r="O13" s="40" t="s">
        <v>111</v>
      </c>
      <c r="P13" s="2">
        <v>1</v>
      </c>
      <c r="Q13" s="35" t="s">
        <v>104</v>
      </c>
    </row>
    <row r="14" spans="1:17" ht="12.75">
      <c r="A14" s="1">
        <v>2</v>
      </c>
      <c r="B14" s="1">
        <v>21</v>
      </c>
      <c r="C14" s="2" t="s">
        <v>81</v>
      </c>
      <c r="D14" s="1"/>
      <c r="E14" s="1"/>
      <c r="F14" s="1"/>
      <c r="G14" s="1"/>
      <c r="H14" s="1"/>
      <c r="I14" s="6">
        <v>8.83</v>
      </c>
      <c r="J14" s="6">
        <v>9.25</v>
      </c>
      <c r="K14" s="6">
        <f>TRUNC(I14*0.5+J14*0.5,2)</f>
        <v>9.04</v>
      </c>
      <c r="L14" s="6"/>
      <c r="M14" s="8">
        <f>IF(L14&lt;&gt;"",L14,0)</f>
        <v>0</v>
      </c>
      <c r="N14" s="30">
        <f>TRUNC(I14*0.5+J14*0.5,2)</f>
        <v>9.04</v>
      </c>
      <c r="O14" s="2"/>
      <c r="P14" s="2">
        <v>1</v>
      </c>
      <c r="Q14" s="35" t="s">
        <v>104</v>
      </c>
    </row>
    <row r="15" spans="1:16" ht="12.75" hidden="1">
      <c r="A15" s="36">
        <v>3</v>
      </c>
      <c r="B15" s="36">
        <v>27</v>
      </c>
      <c r="C15" s="37" t="s">
        <v>87</v>
      </c>
      <c r="D15" s="36"/>
      <c r="E15" s="36"/>
      <c r="F15" s="36"/>
      <c r="G15" s="36"/>
      <c r="H15" s="36"/>
      <c r="I15" s="38">
        <v>8.55</v>
      </c>
      <c r="J15" s="38">
        <v>9.66</v>
      </c>
      <c r="K15" s="38">
        <f>TRUNC(I15*0.5+J15*0.5,2)</f>
        <v>9.1</v>
      </c>
      <c r="L15" s="38"/>
      <c r="M15" s="38">
        <v>0</v>
      </c>
      <c r="N15" s="39">
        <f>TRUNC(I15*0.5+J15*0.5,2)</f>
        <v>9.1</v>
      </c>
      <c r="O15" s="37"/>
      <c r="P15" s="37"/>
    </row>
    <row r="16" spans="1:16" ht="12.75" hidden="1">
      <c r="A16" s="1">
        <v>4</v>
      </c>
      <c r="B16" s="1">
        <v>19</v>
      </c>
      <c r="C16" s="2" t="s">
        <v>77</v>
      </c>
      <c r="D16" s="7" t="s">
        <v>6</v>
      </c>
      <c r="E16" s="7" t="s">
        <v>9</v>
      </c>
      <c r="F16" s="7" t="s">
        <v>28</v>
      </c>
      <c r="G16" s="7"/>
      <c r="H16" s="7"/>
      <c r="I16" s="8">
        <v>8.22</v>
      </c>
      <c r="J16" s="8">
        <v>9.5</v>
      </c>
      <c r="K16" s="8">
        <f>TRUNC(I16*0.5+J16*0.5,2)</f>
        <v>8.86</v>
      </c>
      <c r="L16" s="6"/>
      <c r="M16" s="8">
        <f>IF(L16&lt;&gt;"",L16,0)</f>
        <v>0</v>
      </c>
      <c r="N16" s="30">
        <f>TRUNC(I16*0.5+J16*0.5,2)</f>
        <v>8.86</v>
      </c>
      <c r="O16" s="2"/>
      <c r="P16" s="2"/>
    </row>
    <row r="19" spans="3:14" ht="12.75">
      <c r="C19" s="5"/>
      <c r="D19" s="4"/>
      <c r="M19" s="29"/>
      <c r="N19" s="4"/>
    </row>
    <row r="20" spans="1:10" ht="12.75">
      <c r="A20" s="5"/>
      <c r="I20" s="9"/>
      <c r="J20" s="9"/>
    </row>
    <row r="21" spans="3:14" ht="12.75">
      <c r="C21" s="5"/>
      <c r="D21" s="4"/>
      <c r="N21" s="4"/>
    </row>
    <row r="22" spans="3:14" ht="12.75">
      <c r="C22" s="5"/>
      <c r="D22" s="4"/>
      <c r="N22" s="4"/>
    </row>
    <row r="23" spans="3:14" ht="12.75">
      <c r="C23" s="5"/>
      <c r="D23" s="4"/>
      <c r="N23" s="4"/>
    </row>
    <row r="24" spans="3:14" ht="12.75">
      <c r="C24" s="5"/>
      <c r="D24" s="4"/>
      <c r="N24" s="4"/>
    </row>
    <row r="25" spans="3:14" ht="12.75">
      <c r="C25" s="5"/>
      <c r="D25" s="4"/>
      <c r="N25" s="4"/>
    </row>
  </sheetData>
  <mergeCells count="1">
    <mergeCell ref="A10:O10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C15" sqref="C15"/>
    </sheetView>
  </sheetViews>
  <sheetFormatPr defaultColWidth="9.140625" defaultRowHeight="12.75"/>
  <cols>
    <col min="1" max="1" width="4.28125" style="5" customWidth="1"/>
    <col min="2" max="2" width="6.140625" style="5" customWidth="1"/>
    <col min="3" max="3" width="29.8515625" style="4" bestFit="1" customWidth="1"/>
    <col min="4" max="7" width="3.8515625" style="5" hidden="1" customWidth="1"/>
    <col min="8" max="8" width="13.57421875" style="5" hidden="1" customWidth="1"/>
    <col min="9" max="9" width="8.28125" style="5" customWidth="1"/>
    <col min="10" max="10" width="8.7109375" style="5" customWidth="1"/>
    <col min="11" max="11" width="9.140625" style="9" customWidth="1"/>
    <col min="12" max="12" width="6.8515625" style="9" hidden="1" customWidth="1"/>
    <col min="13" max="13" width="6.8515625" style="9" customWidth="1"/>
    <col min="14" max="14" width="8.28125" style="9" customWidth="1"/>
    <col min="15" max="15" width="5.00390625" style="4" hidden="1" customWidth="1"/>
    <col min="16" max="16" width="11.57421875" style="4" hidden="1" customWidth="1"/>
    <col min="17" max="16384" width="9.140625" style="4" customWidth="1"/>
  </cols>
  <sheetData>
    <row r="1" spans="1:15" ht="12.75">
      <c r="A1" s="27" t="s">
        <v>16</v>
      </c>
      <c r="I1" s="10"/>
      <c r="J1" s="10"/>
      <c r="K1" s="5"/>
      <c r="L1" s="5"/>
      <c r="M1" s="5" t="s">
        <v>105</v>
      </c>
      <c r="N1" s="5"/>
      <c r="O1" s="9"/>
    </row>
    <row r="2" spans="1:15" ht="12.75">
      <c r="A2" s="27" t="s">
        <v>21</v>
      </c>
      <c r="I2" s="10"/>
      <c r="J2" s="10"/>
      <c r="K2" s="5"/>
      <c r="O2" s="9"/>
    </row>
    <row r="3" spans="1:15" ht="12.75">
      <c r="A3" s="27" t="s">
        <v>0</v>
      </c>
      <c r="I3" s="10"/>
      <c r="J3" s="10"/>
      <c r="K3" s="5"/>
      <c r="O3" s="9"/>
    </row>
    <row r="4" spans="1:15" ht="12.75">
      <c r="A4" s="27" t="s">
        <v>49</v>
      </c>
      <c r="I4" s="10"/>
      <c r="J4" s="10"/>
      <c r="K4" s="5"/>
      <c r="O4" s="9"/>
    </row>
    <row r="5" spans="1:15" ht="12.75">
      <c r="A5" s="27"/>
      <c r="C5" s="3" t="s">
        <v>95</v>
      </c>
      <c r="I5" s="10"/>
      <c r="J5" s="10"/>
      <c r="K5" s="5"/>
      <c r="O5" s="9"/>
    </row>
    <row r="6" spans="1:15" ht="12.75">
      <c r="A6" s="27" t="s">
        <v>17</v>
      </c>
      <c r="I6" s="10"/>
      <c r="J6" s="10"/>
      <c r="K6" s="5"/>
      <c r="O6" s="9"/>
    </row>
    <row r="7" spans="1:15" ht="12.75">
      <c r="A7" s="25"/>
      <c r="C7" s="16" t="s">
        <v>24</v>
      </c>
      <c r="I7" s="10"/>
      <c r="J7" s="10"/>
      <c r="K7" s="5"/>
      <c r="O7" s="9"/>
    </row>
    <row r="8" spans="1:15" ht="12.75">
      <c r="A8" s="25"/>
      <c r="I8" s="10"/>
      <c r="J8" s="10"/>
      <c r="K8" s="5"/>
      <c r="O8" s="9"/>
    </row>
    <row r="9" spans="1:15" ht="12.75">
      <c r="A9" s="25"/>
      <c r="I9" s="10"/>
      <c r="J9" s="10"/>
      <c r="K9" s="5"/>
      <c r="O9" s="9"/>
    </row>
    <row r="10" spans="1:18" ht="12.75">
      <c r="A10" s="43" t="s">
        <v>106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1"/>
    </row>
    <row r="12" spans="1:18" ht="57">
      <c r="A12" s="12" t="s">
        <v>1</v>
      </c>
      <c r="B12" s="12" t="s">
        <v>15</v>
      </c>
      <c r="C12" s="12" t="s">
        <v>2</v>
      </c>
      <c r="D12" s="12" t="s">
        <v>5</v>
      </c>
      <c r="E12" s="13" t="s">
        <v>7</v>
      </c>
      <c r="F12" s="13" t="s">
        <v>29</v>
      </c>
      <c r="G12" s="13" t="s">
        <v>12</v>
      </c>
      <c r="H12" s="13" t="s">
        <v>40</v>
      </c>
      <c r="I12" s="14" t="s">
        <v>3</v>
      </c>
      <c r="J12" s="14" t="s">
        <v>8</v>
      </c>
      <c r="K12" s="14" t="s">
        <v>19</v>
      </c>
      <c r="L12" s="14" t="s">
        <v>18</v>
      </c>
      <c r="M12" s="14" t="s">
        <v>18</v>
      </c>
      <c r="N12" s="17" t="s">
        <v>4</v>
      </c>
      <c r="O12" s="15" t="s">
        <v>10</v>
      </c>
      <c r="P12" s="2" t="s">
        <v>101</v>
      </c>
      <c r="Q12" s="24" t="s">
        <v>103</v>
      </c>
      <c r="R12" s="18"/>
    </row>
    <row r="13" spans="1:17" ht="12.75">
      <c r="A13" s="7">
        <v>1</v>
      </c>
      <c r="B13" s="1">
        <v>20</v>
      </c>
      <c r="C13" s="2" t="s">
        <v>80</v>
      </c>
      <c r="D13" s="1"/>
      <c r="E13" s="1"/>
      <c r="F13" s="1"/>
      <c r="G13" s="1"/>
      <c r="H13" s="1"/>
      <c r="I13" s="6">
        <v>8.87</v>
      </c>
      <c r="J13" s="6">
        <v>10</v>
      </c>
      <c r="K13" s="6">
        <f aca="true" t="shared" si="0" ref="K13:K18">TRUNC(I13*0.5+J13*0.5,2)</f>
        <v>9.43</v>
      </c>
      <c r="L13" s="8">
        <v>0</v>
      </c>
      <c r="M13" s="8">
        <f aca="true" t="shared" si="1" ref="M13:M18">IF(L13&lt;&gt;"",L13,0)</f>
        <v>0</v>
      </c>
      <c r="N13" s="30">
        <f aca="true" t="shared" si="2" ref="N13:N18">MAX(K13,L13)</f>
        <v>9.43</v>
      </c>
      <c r="O13" s="2"/>
      <c r="P13" s="2">
        <v>1</v>
      </c>
      <c r="Q13" s="35" t="s">
        <v>109</v>
      </c>
    </row>
    <row r="14" spans="1:17" ht="12.75">
      <c r="A14" s="1">
        <v>2</v>
      </c>
      <c r="B14" s="1">
        <v>26</v>
      </c>
      <c r="C14" s="2" t="s">
        <v>86</v>
      </c>
      <c r="D14" s="1"/>
      <c r="E14" s="1"/>
      <c r="F14" s="1"/>
      <c r="G14" s="1"/>
      <c r="H14" s="1"/>
      <c r="I14" s="6">
        <v>8.02</v>
      </c>
      <c r="J14" s="6">
        <v>10</v>
      </c>
      <c r="K14" s="8">
        <f t="shared" si="0"/>
        <v>9.01</v>
      </c>
      <c r="L14" s="8">
        <v>0</v>
      </c>
      <c r="M14" s="8">
        <f t="shared" si="1"/>
        <v>0</v>
      </c>
      <c r="N14" s="30">
        <f t="shared" si="2"/>
        <v>9.01</v>
      </c>
      <c r="O14" s="2"/>
      <c r="P14" s="2">
        <v>1</v>
      </c>
      <c r="Q14" s="35" t="s">
        <v>109</v>
      </c>
    </row>
    <row r="15" spans="1:17" ht="12.75">
      <c r="A15" s="1">
        <v>3</v>
      </c>
      <c r="B15" s="1">
        <v>6</v>
      </c>
      <c r="C15" s="2" t="s">
        <v>58</v>
      </c>
      <c r="D15" s="1" t="s">
        <v>6</v>
      </c>
      <c r="E15" s="1" t="s">
        <v>9</v>
      </c>
      <c r="F15" s="1" t="s">
        <v>28</v>
      </c>
      <c r="G15" s="1" t="s">
        <v>11</v>
      </c>
      <c r="H15" s="1" t="s">
        <v>59</v>
      </c>
      <c r="I15" s="6">
        <v>7.58</v>
      </c>
      <c r="J15" s="6">
        <v>9.5</v>
      </c>
      <c r="K15" s="8">
        <f t="shared" si="0"/>
        <v>8.54</v>
      </c>
      <c r="L15" s="8">
        <v>0</v>
      </c>
      <c r="M15" s="8">
        <f t="shared" si="1"/>
        <v>0</v>
      </c>
      <c r="N15" s="30">
        <f t="shared" si="2"/>
        <v>8.54</v>
      </c>
      <c r="O15" s="2"/>
      <c r="P15" s="2">
        <v>1</v>
      </c>
      <c r="Q15" s="35" t="s">
        <v>109</v>
      </c>
    </row>
    <row r="16" spans="1:17" ht="12.75">
      <c r="A16" s="1">
        <v>4</v>
      </c>
      <c r="B16" s="1">
        <v>32</v>
      </c>
      <c r="C16" s="2" t="s">
        <v>91</v>
      </c>
      <c r="D16" s="1"/>
      <c r="E16" s="1"/>
      <c r="F16" s="1"/>
      <c r="G16" s="1"/>
      <c r="H16" s="1"/>
      <c r="I16" s="6">
        <v>7.39</v>
      </c>
      <c r="J16" s="6">
        <v>5</v>
      </c>
      <c r="K16" s="6">
        <f t="shared" si="0"/>
        <v>6.19</v>
      </c>
      <c r="L16" s="8">
        <v>0</v>
      </c>
      <c r="M16" s="8">
        <f t="shared" si="1"/>
        <v>0</v>
      </c>
      <c r="N16" s="31">
        <f t="shared" si="2"/>
        <v>6.19</v>
      </c>
      <c r="O16" s="2"/>
      <c r="P16" s="2">
        <v>1</v>
      </c>
      <c r="Q16" s="35" t="s">
        <v>109</v>
      </c>
    </row>
    <row r="17" spans="1:16" ht="12.75" hidden="1">
      <c r="A17" s="36">
        <v>5</v>
      </c>
      <c r="B17" s="36">
        <v>1</v>
      </c>
      <c r="C17" s="37" t="s">
        <v>52</v>
      </c>
      <c r="D17" s="36" t="s">
        <v>6</v>
      </c>
      <c r="E17" s="36" t="s">
        <v>9</v>
      </c>
      <c r="F17" s="36" t="s">
        <v>28</v>
      </c>
      <c r="G17" s="36" t="s">
        <v>11</v>
      </c>
      <c r="H17" s="36" t="s">
        <v>42</v>
      </c>
      <c r="I17" s="38">
        <v>8.51</v>
      </c>
      <c r="J17" s="38">
        <v>10</v>
      </c>
      <c r="K17" s="41">
        <f t="shared" si="0"/>
        <v>9.25</v>
      </c>
      <c r="L17" s="41">
        <v>0</v>
      </c>
      <c r="M17" s="41">
        <f t="shared" si="1"/>
        <v>0</v>
      </c>
      <c r="N17" s="39">
        <f t="shared" si="2"/>
        <v>9.25</v>
      </c>
      <c r="O17" s="37"/>
      <c r="P17" s="37"/>
    </row>
    <row r="18" spans="1:16" ht="12.75" hidden="1">
      <c r="A18" s="1">
        <v>6</v>
      </c>
      <c r="B18" s="1">
        <v>29</v>
      </c>
      <c r="C18" s="2" t="s">
        <v>99</v>
      </c>
      <c r="D18" s="1"/>
      <c r="E18" s="1"/>
      <c r="F18" s="1"/>
      <c r="G18" s="1"/>
      <c r="H18" s="1"/>
      <c r="I18" s="1">
        <v>6.87</v>
      </c>
      <c r="J18" s="1">
        <v>8.67</v>
      </c>
      <c r="K18" s="6">
        <f t="shared" si="0"/>
        <v>7.77</v>
      </c>
      <c r="L18" s="8">
        <v>0</v>
      </c>
      <c r="M18" s="8">
        <f t="shared" si="1"/>
        <v>0</v>
      </c>
      <c r="N18" s="30">
        <f t="shared" si="2"/>
        <v>7.77</v>
      </c>
      <c r="O18" s="2"/>
      <c r="P18" s="2"/>
    </row>
    <row r="19" spans="9:10" ht="12.75">
      <c r="I19" s="9"/>
      <c r="J19" s="9"/>
    </row>
    <row r="20" spans="9:10" ht="12.75">
      <c r="I20" s="9"/>
      <c r="J20" s="9"/>
    </row>
    <row r="21" spans="1:14" ht="12.75">
      <c r="A21" s="4"/>
      <c r="C21" s="5"/>
      <c r="D21" s="4"/>
      <c r="N21" s="4"/>
    </row>
    <row r="22" spans="1:14" ht="12.75">
      <c r="A22" s="4"/>
      <c r="C22" s="5"/>
      <c r="D22" s="4"/>
      <c r="N22" s="4"/>
    </row>
    <row r="23" spans="1:14" ht="12.75">
      <c r="A23" s="4"/>
      <c r="C23" s="5"/>
      <c r="D23" s="4"/>
      <c r="N23" s="4"/>
    </row>
    <row r="24" spans="1:14" ht="12.75">
      <c r="A24" s="4"/>
      <c r="C24" s="5"/>
      <c r="D24" s="4"/>
      <c r="N24" s="4"/>
    </row>
    <row r="25" spans="1:14" ht="12.75">
      <c r="A25" s="4"/>
      <c r="C25" s="5"/>
      <c r="D25" s="4"/>
      <c r="N25" s="4"/>
    </row>
    <row r="26" spans="1:14" ht="12.75">
      <c r="A26" s="4"/>
      <c r="C26" s="5"/>
      <c r="D26" s="4"/>
      <c r="N26" s="4"/>
    </row>
  </sheetData>
  <mergeCells count="1">
    <mergeCell ref="A10:Q10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Q24" sqref="Q24"/>
    </sheetView>
  </sheetViews>
  <sheetFormatPr defaultColWidth="9.140625" defaultRowHeight="12.75"/>
  <cols>
    <col min="1" max="1" width="6.421875" style="5" customWidth="1"/>
    <col min="2" max="2" width="6.8515625" style="5" customWidth="1"/>
    <col min="3" max="3" width="28.57421875" style="4" customWidth="1"/>
    <col min="4" max="7" width="3.8515625" style="5" hidden="1" customWidth="1"/>
    <col min="8" max="8" width="15.7109375" style="5" hidden="1" customWidth="1"/>
    <col min="9" max="9" width="6.57421875" style="5" customWidth="1"/>
    <col min="10" max="10" width="9.57421875" style="5" customWidth="1"/>
    <col min="11" max="11" width="8.00390625" style="9" customWidth="1"/>
    <col min="12" max="12" width="8.28125" style="9" hidden="1" customWidth="1"/>
    <col min="13" max="13" width="10.00390625" style="9" customWidth="1"/>
    <col min="14" max="14" width="8.421875" style="9" customWidth="1"/>
    <col min="15" max="15" width="14.00390625" style="4" bestFit="1" customWidth="1"/>
    <col min="16" max="16" width="11.57421875" style="4" hidden="1" customWidth="1"/>
    <col min="17" max="16384" width="9.140625" style="4" customWidth="1"/>
  </cols>
  <sheetData>
    <row r="1" spans="1:16" ht="12.75">
      <c r="A1" s="27" t="s">
        <v>16</v>
      </c>
      <c r="I1" s="10"/>
      <c r="J1" s="10"/>
      <c r="K1" s="10"/>
      <c r="L1" s="5"/>
      <c r="M1" s="5" t="s">
        <v>105</v>
      </c>
      <c r="N1" s="5"/>
      <c r="O1" s="5"/>
      <c r="P1" s="9"/>
    </row>
    <row r="2" spans="1:16" ht="12.75">
      <c r="A2" s="27" t="s">
        <v>21</v>
      </c>
      <c r="I2" s="10"/>
      <c r="J2" s="10"/>
      <c r="K2" s="10"/>
      <c r="L2" s="5"/>
      <c r="N2" s="5"/>
      <c r="O2" s="9"/>
      <c r="P2" s="9"/>
    </row>
    <row r="3" spans="1:16" ht="12.75">
      <c r="A3" s="27" t="s">
        <v>0</v>
      </c>
      <c r="I3" s="10"/>
      <c r="J3" s="10"/>
      <c r="K3" s="10"/>
      <c r="L3" s="5"/>
      <c r="O3" s="9"/>
      <c r="P3" s="9"/>
    </row>
    <row r="4" spans="1:16" ht="12.75">
      <c r="A4" s="27" t="s">
        <v>49</v>
      </c>
      <c r="I4" s="10"/>
      <c r="J4" s="10"/>
      <c r="K4" s="10"/>
      <c r="L4" s="5"/>
      <c r="O4" s="9"/>
      <c r="P4" s="9"/>
    </row>
    <row r="5" spans="1:16" ht="12.75">
      <c r="A5" s="27"/>
      <c r="C5" s="3" t="s">
        <v>96</v>
      </c>
      <c r="I5" s="10"/>
      <c r="J5" s="10"/>
      <c r="K5" s="10"/>
      <c r="L5" s="5"/>
      <c r="O5" s="9"/>
      <c r="P5" s="9"/>
    </row>
    <row r="6" spans="1:16" ht="12.75">
      <c r="A6" s="27" t="s">
        <v>17</v>
      </c>
      <c r="I6" s="10"/>
      <c r="J6" s="10"/>
      <c r="K6" s="10"/>
      <c r="L6" s="5"/>
      <c r="O6" s="9"/>
      <c r="P6" s="9"/>
    </row>
    <row r="7" spans="1:16" ht="12.75">
      <c r="A7" s="25"/>
      <c r="C7" s="16" t="s">
        <v>25</v>
      </c>
      <c r="I7" s="10"/>
      <c r="J7" s="10"/>
      <c r="K7" s="10"/>
      <c r="L7" s="5"/>
      <c r="O7" s="9"/>
      <c r="P7" s="9"/>
    </row>
    <row r="8" spans="1:16" ht="12.75">
      <c r="A8" s="25"/>
      <c r="I8" s="10"/>
      <c r="J8" s="10"/>
      <c r="K8" s="10"/>
      <c r="L8" s="5"/>
      <c r="O8" s="9"/>
      <c r="P8" s="9"/>
    </row>
    <row r="9" spans="1:17" ht="12.75">
      <c r="A9" s="43" t="s">
        <v>106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1" spans="1:17" ht="57">
      <c r="A11" s="12" t="s">
        <v>1</v>
      </c>
      <c r="B11" s="12" t="s">
        <v>15</v>
      </c>
      <c r="C11" s="12" t="s">
        <v>2</v>
      </c>
      <c r="D11" s="12" t="s">
        <v>5</v>
      </c>
      <c r="E11" s="13" t="s">
        <v>7</v>
      </c>
      <c r="F11" s="13" t="s">
        <v>29</v>
      </c>
      <c r="G11" s="13" t="s">
        <v>12</v>
      </c>
      <c r="H11" s="13" t="s">
        <v>41</v>
      </c>
      <c r="I11" s="14" t="s">
        <v>3</v>
      </c>
      <c r="J11" s="14" t="s">
        <v>8</v>
      </c>
      <c r="K11" s="14" t="s">
        <v>19</v>
      </c>
      <c r="L11" s="14" t="s">
        <v>18</v>
      </c>
      <c r="M11" s="14" t="s">
        <v>18</v>
      </c>
      <c r="N11" s="17" t="s">
        <v>4</v>
      </c>
      <c r="O11" s="15" t="s">
        <v>10</v>
      </c>
      <c r="P11" s="2" t="s">
        <v>101</v>
      </c>
      <c r="Q11" s="24" t="s">
        <v>103</v>
      </c>
    </row>
    <row r="12" spans="1:17" ht="12.75">
      <c r="A12" s="7">
        <v>1</v>
      </c>
      <c r="B12" s="1">
        <v>25</v>
      </c>
      <c r="C12" s="2" t="s">
        <v>85</v>
      </c>
      <c r="D12" s="1"/>
      <c r="E12" s="1"/>
      <c r="F12" s="1"/>
      <c r="G12" s="1"/>
      <c r="H12" s="1"/>
      <c r="I12" s="1">
        <v>8.1</v>
      </c>
      <c r="J12" s="1">
        <v>9.66</v>
      </c>
      <c r="K12" s="6">
        <f aca="true" t="shared" si="0" ref="K12:K19">TRUNC(I12*0.5+J12*0.5,2)</f>
        <v>8.88</v>
      </c>
      <c r="L12" s="6"/>
      <c r="M12" s="8">
        <f aca="true" t="shared" si="1" ref="M12:M19">IF(L12&lt;&gt;"",L12,0)</f>
        <v>0</v>
      </c>
      <c r="N12" s="30">
        <f aca="true" t="shared" si="2" ref="N12:N19">MAX(K12,L12)</f>
        <v>8.88</v>
      </c>
      <c r="O12" s="2"/>
      <c r="P12" s="2">
        <v>1</v>
      </c>
      <c r="Q12" s="35" t="s">
        <v>109</v>
      </c>
    </row>
    <row r="13" spans="1:17" ht="12.75">
      <c r="A13" s="1">
        <v>2</v>
      </c>
      <c r="B13" s="1">
        <v>31</v>
      </c>
      <c r="C13" s="2" t="s">
        <v>90</v>
      </c>
      <c r="D13" s="1"/>
      <c r="E13" s="1"/>
      <c r="F13" s="1"/>
      <c r="G13" s="1"/>
      <c r="H13" s="1"/>
      <c r="I13" s="6">
        <v>6.95</v>
      </c>
      <c r="J13" s="6">
        <v>10</v>
      </c>
      <c r="K13" s="6">
        <f t="shared" si="0"/>
        <v>8.47</v>
      </c>
      <c r="L13" s="6"/>
      <c r="M13" s="8">
        <f t="shared" si="1"/>
        <v>0</v>
      </c>
      <c r="N13" s="31">
        <f t="shared" si="2"/>
        <v>8.47</v>
      </c>
      <c r="O13" s="2"/>
      <c r="P13" s="2">
        <v>1</v>
      </c>
      <c r="Q13" s="35" t="s">
        <v>109</v>
      </c>
    </row>
    <row r="14" spans="1:17" ht="12.75">
      <c r="A14" s="1">
        <v>3</v>
      </c>
      <c r="B14" s="1">
        <v>4</v>
      </c>
      <c r="C14" s="2" t="s">
        <v>55</v>
      </c>
      <c r="D14" s="1" t="s">
        <v>6</v>
      </c>
      <c r="E14" s="1" t="s">
        <v>9</v>
      </c>
      <c r="F14" s="1" t="s">
        <v>28</v>
      </c>
      <c r="G14" s="1" t="s">
        <v>11</v>
      </c>
      <c r="H14" s="1" t="s">
        <v>42</v>
      </c>
      <c r="I14" s="6">
        <v>7.66</v>
      </c>
      <c r="J14" s="6">
        <v>8</v>
      </c>
      <c r="K14" s="8">
        <f t="shared" si="0"/>
        <v>7.83</v>
      </c>
      <c r="L14" s="6"/>
      <c r="M14" s="8">
        <f t="shared" si="1"/>
        <v>0</v>
      </c>
      <c r="N14" s="30">
        <f t="shared" si="2"/>
        <v>7.83</v>
      </c>
      <c r="O14" s="2"/>
      <c r="P14" s="2">
        <v>1</v>
      </c>
      <c r="Q14" s="35" t="s">
        <v>109</v>
      </c>
    </row>
    <row r="15" spans="1:17" ht="12.75">
      <c r="A15" s="7">
        <v>4</v>
      </c>
      <c r="B15" s="1">
        <v>23</v>
      </c>
      <c r="C15" s="2" t="s">
        <v>83</v>
      </c>
      <c r="D15" s="1"/>
      <c r="E15" s="1"/>
      <c r="F15" s="1"/>
      <c r="G15" s="1"/>
      <c r="H15" s="1"/>
      <c r="I15" s="6">
        <v>6.95</v>
      </c>
      <c r="J15" s="6">
        <v>7.5</v>
      </c>
      <c r="K15" s="8">
        <f t="shared" si="0"/>
        <v>7.22</v>
      </c>
      <c r="L15" s="6"/>
      <c r="M15" s="8">
        <f t="shared" si="1"/>
        <v>0</v>
      </c>
      <c r="N15" s="30">
        <f t="shared" si="2"/>
        <v>7.22</v>
      </c>
      <c r="O15" s="2"/>
      <c r="P15" s="2">
        <v>1</v>
      </c>
      <c r="Q15" s="35" t="s">
        <v>109</v>
      </c>
    </row>
    <row r="16" spans="1:17" ht="12.75">
      <c r="A16" s="1">
        <v>5</v>
      </c>
      <c r="B16" s="1">
        <v>28</v>
      </c>
      <c r="C16" s="2" t="s">
        <v>88</v>
      </c>
      <c r="D16" s="1"/>
      <c r="E16" s="1"/>
      <c r="F16" s="1"/>
      <c r="G16" s="1"/>
      <c r="H16" s="1"/>
      <c r="I16" s="6">
        <v>7.25</v>
      </c>
      <c r="J16" s="6">
        <v>7</v>
      </c>
      <c r="K16" s="6">
        <f t="shared" si="0"/>
        <v>7.12</v>
      </c>
      <c r="L16" s="6"/>
      <c r="M16" s="8">
        <f t="shared" si="1"/>
        <v>0</v>
      </c>
      <c r="N16" s="31">
        <f t="shared" si="2"/>
        <v>7.12</v>
      </c>
      <c r="O16" s="2" t="s">
        <v>112</v>
      </c>
      <c r="P16" s="2">
        <v>1</v>
      </c>
      <c r="Q16" s="35" t="s">
        <v>110</v>
      </c>
    </row>
    <row r="17" spans="1:17" ht="12.75">
      <c r="A17" s="1">
        <v>6</v>
      </c>
      <c r="B17" s="1">
        <v>5</v>
      </c>
      <c r="C17" s="2" t="s">
        <v>54</v>
      </c>
      <c r="D17" s="1" t="s">
        <v>6</v>
      </c>
      <c r="E17" s="1" t="s">
        <v>9</v>
      </c>
      <c r="F17" s="1" t="s">
        <v>28</v>
      </c>
      <c r="G17" s="1" t="s">
        <v>11</v>
      </c>
      <c r="H17" s="1" t="s">
        <v>42</v>
      </c>
      <c r="I17" s="6">
        <v>6.81</v>
      </c>
      <c r="J17" s="6">
        <v>6.49</v>
      </c>
      <c r="K17" s="8">
        <f t="shared" si="0"/>
        <v>6.65</v>
      </c>
      <c r="L17" s="8"/>
      <c r="M17" s="8">
        <f t="shared" si="1"/>
        <v>0</v>
      </c>
      <c r="N17" s="30">
        <f t="shared" si="2"/>
        <v>6.65</v>
      </c>
      <c r="O17" s="2"/>
      <c r="P17" s="2">
        <v>1</v>
      </c>
      <c r="Q17" s="35" t="s">
        <v>110</v>
      </c>
    </row>
    <row r="18" spans="1:16" ht="12.75" hidden="1">
      <c r="A18" s="42">
        <v>7</v>
      </c>
      <c r="B18" s="36">
        <v>26</v>
      </c>
      <c r="C18" s="37" t="s">
        <v>86</v>
      </c>
      <c r="D18" s="36"/>
      <c r="E18" s="36"/>
      <c r="F18" s="36"/>
      <c r="G18" s="36"/>
      <c r="H18" s="36"/>
      <c r="I18" s="38">
        <v>8.02</v>
      </c>
      <c r="J18" s="38">
        <v>10</v>
      </c>
      <c r="K18" s="41">
        <f t="shared" si="0"/>
        <v>9.01</v>
      </c>
      <c r="L18" s="38"/>
      <c r="M18" s="41">
        <f t="shared" si="1"/>
        <v>0</v>
      </c>
      <c r="N18" s="39">
        <f t="shared" si="2"/>
        <v>9.01</v>
      </c>
      <c r="O18" s="37"/>
      <c r="P18" s="37"/>
    </row>
    <row r="19" spans="1:16" ht="12.75" hidden="1">
      <c r="A19" s="1">
        <v>8</v>
      </c>
      <c r="B19" s="1">
        <v>13</v>
      </c>
      <c r="C19" s="2" t="s">
        <v>69</v>
      </c>
      <c r="D19" s="1" t="s">
        <v>6</v>
      </c>
      <c r="E19" s="1" t="s">
        <v>9</v>
      </c>
      <c r="F19" s="1" t="s">
        <v>28</v>
      </c>
      <c r="G19" s="1" t="s">
        <v>11</v>
      </c>
      <c r="H19" s="1" t="s">
        <v>43</v>
      </c>
      <c r="I19" s="6">
        <v>6.71</v>
      </c>
      <c r="J19" s="6">
        <v>7</v>
      </c>
      <c r="K19" s="8">
        <f t="shared" si="0"/>
        <v>6.85</v>
      </c>
      <c r="L19" s="6"/>
      <c r="M19" s="8">
        <f t="shared" si="1"/>
        <v>0</v>
      </c>
      <c r="N19" s="30">
        <f t="shared" si="2"/>
        <v>6.85</v>
      </c>
      <c r="O19" s="2"/>
      <c r="P19" s="2"/>
    </row>
    <row r="20" spans="9:10" ht="12.75">
      <c r="I20" s="9"/>
      <c r="J20" s="9"/>
    </row>
    <row r="21" spans="9:10" ht="12.75">
      <c r="I21" s="9"/>
      <c r="J21" s="9"/>
    </row>
    <row r="22" spans="9:10" ht="12.75">
      <c r="I22" s="9"/>
      <c r="J22" s="9"/>
    </row>
    <row r="23" spans="1:14" ht="12.75">
      <c r="A23" s="4"/>
      <c r="C23" s="5"/>
      <c r="D23" s="4"/>
      <c r="N23" s="4"/>
    </row>
    <row r="24" spans="1:14" ht="12.75">
      <c r="A24" s="4"/>
      <c r="C24" s="5"/>
      <c r="D24" s="4"/>
      <c r="N24" s="4"/>
    </row>
    <row r="25" spans="1:14" ht="12.75">
      <c r="A25" s="4"/>
      <c r="C25" s="5"/>
      <c r="D25" s="4"/>
      <c r="N25" s="4"/>
    </row>
    <row r="26" spans="1:14" ht="12.75">
      <c r="A26" s="4"/>
      <c r="C26" s="5"/>
      <c r="D26" s="4"/>
      <c r="N26" s="4"/>
    </row>
    <row r="27" spans="1:14" ht="12.75">
      <c r="A27" s="4"/>
      <c r="C27" s="5"/>
      <c r="D27" s="4"/>
      <c r="N27" s="4"/>
    </row>
  </sheetData>
  <mergeCells count="1">
    <mergeCell ref="A9:Q9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T17" sqref="T17"/>
    </sheetView>
  </sheetViews>
  <sheetFormatPr defaultColWidth="9.140625" defaultRowHeight="12.75"/>
  <cols>
    <col min="1" max="1" width="7.8515625" style="4" customWidth="1"/>
    <col min="2" max="2" width="7.00390625" style="5" customWidth="1"/>
    <col min="3" max="3" width="28.8515625" style="4" customWidth="1"/>
    <col min="4" max="7" width="3.8515625" style="5" hidden="1" customWidth="1"/>
    <col min="8" max="8" width="18.140625" style="5" hidden="1" customWidth="1"/>
    <col min="9" max="9" width="7.421875" style="5" customWidth="1"/>
    <col min="10" max="10" width="9.7109375" style="5" customWidth="1"/>
    <col min="11" max="11" width="7.57421875" style="9" customWidth="1"/>
    <col min="12" max="12" width="6.140625" style="9" customWidth="1"/>
    <col min="13" max="13" width="8.28125" style="9" hidden="1" customWidth="1"/>
    <col min="14" max="14" width="9.8515625" style="9" customWidth="1"/>
    <col min="15" max="15" width="0" style="4" hidden="1" customWidth="1"/>
    <col min="16" max="16" width="11.57421875" style="4" hidden="1" customWidth="1"/>
    <col min="17" max="16384" width="9.140625" style="4" customWidth="1"/>
  </cols>
  <sheetData>
    <row r="1" spans="1:15" ht="12.75">
      <c r="A1" s="27" t="s">
        <v>16</v>
      </c>
      <c r="I1" s="10"/>
      <c r="J1" s="10"/>
      <c r="K1" s="5"/>
      <c r="L1" s="5" t="s">
        <v>105</v>
      </c>
      <c r="M1" s="5"/>
      <c r="N1" s="5"/>
      <c r="O1" s="9"/>
    </row>
    <row r="2" spans="1:15" ht="12.75">
      <c r="A2" s="27" t="s">
        <v>21</v>
      </c>
      <c r="I2" s="10"/>
      <c r="J2" s="10"/>
      <c r="K2" s="5"/>
      <c r="O2" s="9"/>
    </row>
    <row r="3" spans="1:15" ht="12.75">
      <c r="A3" s="27" t="s">
        <v>0</v>
      </c>
      <c r="I3" s="10"/>
      <c r="J3" s="10"/>
      <c r="K3" s="5"/>
      <c r="O3" s="9"/>
    </row>
    <row r="4" spans="1:15" ht="12.75">
      <c r="A4" s="27" t="s">
        <v>49</v>
      </c>
      <c r="I4" s="10"/>
      <c r="J4" s="10"/>
      <c r="K4" s="5"/>
      <c r="O4" s="9"/>
    </row>
    <row r="5" spans="1:15" ht="12.75">
      <c r="A5" s="27"/>
      <c r="C5" s="3" t="s">
        <v>97</v>
      </c>
      <c r="I5" s="10"/>
      <c r="J5" s="10"/>
      <c r="K5" s="5"/>
      <c r="O5" s="9"/>
    </row>
    <row r="6" spans="1:15" ht="12.75">
      <c r="A6" s="27" t="s">
        <v>17</v>
      </c>
      <c r="I6" s="10"/>
      <c r="J6" s="10"/>
      <c r="K6" s="5"/>
      <c r="O6" s="9"/>
    </row>
    <row r="7" spans="1:15" ht="12.75">
      <c r="A7" s="25"/>
      <c r="C7" s="16" t="s">
        <v>26</v>
      </c>
      <c r="I7" s="10"/>
      <c r="J7" s="10"/>
      <c r="K7" s="5"/>
      <c r="O7" s="9"/>
    </row>
    <row r="8" spans="1:15" ht="12.75">
      <c r="A8" s="25"/>
      <c r="C8" s="16"/>
      <c r="I8" s="10"/>
      <c r="J8" s="10"/>
      <c r="K8" s="5"/>
      <c r="O8" s="9"/>
    </row>
    <row r="9" spans="1:17" ht="12.75">
      <c r="A9" s="43" t="s">
        <v>106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1" spans="1:17" ht="57">
      <c r="A11" s="12" t="s">
        <v>1</v>
      </c>
      <c r="B11" s="12" t="s">
        <v>15</v>
      </c>
      <c r="C11" s="12" t="s">
        <v>2</v>
      </c>
      <c r="D11" s="12" t="s">
        <v>5</v>
      </c>
      <c r="E11" s="13" t="s">
        <v>7</v>
      </c>
      <c r="F11" s="13" t="s">
        <v>29</v>
      </c>
      <c r="G11" s="13" t="s">
        <v>12</v>
      </c>
      <c r="H11" s="13" t="s">
        <v>40</v>
      </c>
      <c r="I11" s="14" t="s">
        <v>3</v>
      </c>
      <c r="J11" s="14" t="s">
        <v>8</v>
      </c>
      <c r="K11" s="14" t="s">
        <v>19</v>
      </c>
      <c r="L11" s="14" t="s">
        <v>18</v>
      </c>
      <c r="M11" s="6"/>
      <c r="N11" s="17" t="s">
        <v>4</v>
      </c>
      <c r="O11" s="15" t="s">
        <v>10</v>
      </c>
      <c r="P11" s="2" t="s">
        <v>102</v>
      </c>
      <c r="Q11" s="24" t="s">
        <v>103</v>
      </c>
    </row>
    <row r="12" spans="1:17" ht="12.75">
      <c r="A12" s="7">
        <v>1</v>
      </c>
      <c r="B12" s="1">
        <v>24</v>
      </c>
      <c r="C12" s="2" t="s">
        <v>84</v>
      </c>
      <c r="D12" s="1"/>
      <c r="E12" s="1"/>
      <c r="F12" s="1"/>
      <c r="G12" s="1"/>
      <c r="H12" s="1"/>
      <c r="I12" s="6">
        <v>6.58</v>
      </c>
      <c r="J12" s="6">
        <v>9.33</v>
      </c>
      <c r="K12" s="6">
        <f>TRUNC(I12*0.5+J12*0.5,2)</f>
        <v>7.95</v>
      </c>
      <c r="L12" s="6">
        <v>0</v>
      </c>
      <c r="M12" s="8">
        <f aca="true" t="shared" si="0" ref="M12:M24">IF(L12&lt;&gt;"",L12,0)</f>
        <v>0</v>
      </c>
      <c r="N12" s="30">
        <f aca="true" t="shared" si="1" ref="N12:N24">MAX(K12,L12)</f>
        <v>7.95</v>
      </c>
      <c r="O12" s="22"/>
      <c r="P12" s="2">
        <v>1</v>
      </c>
      <c r="Q12" s="35" t="s">
        <v>109</v>
      </c>
    </row>
    <row r="13" spans="1:17" ht="12.75">
      <c r="A13" s="1">
        <v>2</v>
      </c>
      <c r="B13" s="1">
        <v>14</v>
      </c>
      <c r="C13" s="2" t="s">
        <v>70</v>
      </c>
      <c r="D13" s="1" t="s">
        <v>6</v>
      </c>
      <c r="E13" s="1" t="s">
        <v>9</v>
      </c>
      <c r="F13" s="1" t="s">
        <v>28</v>
      </c>
      <c r="G13" s="1" t="s">
        <v>11</v>
      </c>
      <c r="H13" s="1" t="s">
        <v>42</v>
      </c>
      <c r="I13" s="6">
        <v>8.41</v>
      </c>
      <c r="J13" s="6">
        <v>7.33</v>
      </c>
      <c r="K13" s="8">
        <f aca="true" t="shared" si="2" ref="K13:K24">TRUNC(I13*0.5+J13*0.5,2)</f>
        <v>7.87</v>
      </c>
      <c r="L13" s="6">
        <v>0</v>
      </c>
      <c r="M13" s="8">
        <f t="shared" si="0"/>
        <v>0</v>
      </c>
      <c r="N13" s="30">
        <f t="shared" si="1"/>
        <v>7.87</v>
      </c>
      <c r="O13" s="22"/>
      <c r="P13" s="2">
        <v>1</v>
      </c>
      <c r="Q13" s="35" t="s">
        <v>109</v>
      </c>
    </row>
    <row r="14" spans="1:17" ht="12.75">
      <c r="A14" s="1">
        <v>3</v>
      </c>
      <c r="B14" s="1">
        <v>29</v>
      </c>
      <c r="C14" s="2" t="s">
        <v>89</v>
      </c>
      <c r="D14" s="1"/>
      <c r="E14" s="1"/>
      <c r="F14" s="1"/>
      <c r="G14" s="1"/>
      <c r="H14" s="1"/>
      <c r="I14" s="1">
        <v>6.87</v>
      </c>
      <c r="J14" s="1">
        <v>8.67</v>
      </c>
      <c r="K14" s="6">
        <f>TRUNC(I14*0.5+J14*0.5,2)</f>
        <v>7.77</v>
      </c>
      <c r="L14" s="6">
        <v>0</v>
      </c>
      <c r="M14" s="6">
        <f t="shared" si="0"/>
        <v>0</v>
      </c>
      <c r="N14" s="31">
        <f t="shared" si="1"/>
        <v>7.77</v>
      </c>
      <c r="O14" s="2"/>
      <c r="P14" s="2">
        <v>1</v>
      </c>
      <c r="Q14" s="35" t="s">
        <v>109</v>
      </c>
    </row>
    <row r="15" spans="1:17" ht="12.75">
      <c r="A15" s="7">
        <v>4</v>
      </c>
      <c r="B15" s="1">
        <v>16</v>
      </c>
      <c r="C15" s="2" t="s">
        <v>71</v>
      </c>
      <c r="D15" s="1" t="s">
        <v>6</v>
      </c>
      <c r="E15" s="1" t="s">
        <v>9</v>
      </c>
      <c r="F15" s="1" t="s">
        <v>28</v>
      </c>
      <c r="G15" s="1" t="s">
        <v>11</v>
      </c>
      <c r="H15" s="1" t="s">
        <v>72</v>
      </c>
      <c r="I15" s="6">
        <v>8.49</v>
      </c>
      <c r="J15" s="6">
        <v>7</v>
      </c>
      <c r="K15" s="8">
        <f t="shared" si="2"/>
        <v>7.74</v>
      </c>
      <c r="L15" s="6">
        <v>0</v>
      </c>
      <c r="M15" s="8">
        <f t="shared" si="0"/>
        <v>0</v>
      </c>
      <c r="N15" s="30">
        <f t="shared" si="1"/>
        <v>7.74</v>
      </c>
      <c r="O15" s="2"/>
      <c r="P15" s="2">
        <v>1</v>
      </c>
      <c r="Q15" s="35" t="s">
        <v>109</v>
      </c>
    </row>
    <row r="16" spans="1:17" ht="12.75">
      <c r="A16" s="1">
        <v>5</v>
      </c>
      <c r="B16" s="1">
        <v>9</v>
      </c>
      <c r="C16" s="2" t="s">
        <v>62</v>
      </c>
      <c r="D16" s="1" t="s">
        <v>6</v>
      </c>
      <c r="E16" s="1" t="s">
        <v>9</v>
      </c>
      <c r="F16" s="1" t="s">
        <v>63</v>
      </c>
      <c r="G16" s="1" t="s">
        <v>11</v>
      </c>
      <c r="H16" s="1" t="s">
        <v>65</v>
      </c>
      <c r="I16" s="6">
        <v>6.2</v>
      </c>
      <c r="J16" s="6">
        <v>8.66</v>
      </c>
      <c r="K16" s="8">
        <f t="shared" si="2"/>
        <v>7.43</v>
      </c>
      <c r="L16" s="6">
        <v>2.35</v>
      </c>
      <c r="M16" s="8">
        <f t="shared" si="0"/>
        <v>2.35</v>
      </c>
      <c r="N16" s="30">
        <f t="shared" si="1"/>
        <v>7.43</v>
      </c>
      <c r="O16" s="2"/>
      <c r="P16" s="2">
        <v>1</v>
      </c>
      <c r="Q16" s="35" t="s">
        <v>109</v>
      </c>
    </row>
    <row r="17" spans="1:17" ht="12.75">
      <c r="A17" s="1">
        <v>6</v>
      </c>
      <c r="B17" s="1">
        <v>2</v>
      </c>
      <c r="C17" s="2" t="s">
        <v>53</v>
      </c>
      <c r="D17" s="7" t="s">
        <v>6</v>
      </c>
      <c r="E17" s="7" t="s">
        <v>9</v>
      </c>
      <c r="F17" s="7" t="s">
        <v>28</v>
      </c>
      <c r="G17" s="7" t="s">
        <v>11</v>
      </c>
      <c r="H17" s="7" t="s">
        <v>42</v>
      </c>
      <c r="I17" s="8">
        <v>5.77</v>
      </c>
      <c r="J17" s="8">
        <v>8</v>
      </c>
      <c r="K17" s="8">
        <f>TRUNC(I17*0.5+J17*0.5,2)</f>
        <v>6.88</v>
      </c>
      <c r="L17" s="8">
        <v>0</v>
      </c>
      <c r="M17" s="8">
        <f>IF(L17&lt;&gt;"",L17,0)</f>
        <v>0</v>
      </c>
      <c r="N17" s="30">
        <f>MAX(K17,L17)</f>
        <v>6.88</v>
      </c>
      <c r="O17" s="2"/>
      <c r="P17" s="2">
        <v>1</v>
      </c>
      <c r="Q17" s="35" t="s">
        <v>109</v>
      </c>
    </row>
    <row r="18" spans="1:16" ht="12.75" hidden="1">
      <c r="A18" s="7">
        <v>7</v>
      </c>
      <c r="B18" s="1">
        <v>20</v>
      </c>
      <c r="C18" s="2" t="s">
        <v>80</v>
      </c>
      <c r="D18" s="1"/>
      <c r="E18" s="1"/>
      <c r="F18" s="1"/>
      <c r="G18" s="1"/>
      <c r="H18" s="1"/>
      <c r="I18" s="6">
        <v>8.87</v>
      </c>
      <c r="J18" s="6">
        <v>10</v>
      </c>
      <c r="K18" s="6">
        <f>TRUNC(I18*0.5+J18*0.5,2)</f>
        <v>9.43</v>
      </c>
      <c r="L18" s="6">
        <v>0</v>
      </c>
      <c r="M18" s="8">
        <f t="shared" si="0"/>
        <v>0</v>
      </c>
      <c r="N18" s="30">
        <f t="shared" si="1"/>
        <v>9.43</v>
      </c>
      <c r="O18" s="2"/>
      <c r="P18" s="2"/>
    </row>
    <row r="19" spans="1:16" ht="12.75" hidden="1">
      <c r="A19" s="1">
        <v>8</v>
      </c>
      <c r="B19" s="1">
        <v>26</v>
      </c>
      <c r="C19" s="2" t="s">
        <v>86</v>
      </c>
      <c r="D19" s="1"/>
      <c r="E19" s="1"/>
      <c r="F19" s="1"/>
      <c r="G19" s="1"/>
      <c r="H19" s="1"/>
      <c r="I19" s="6">
        <v>8.02</v>
      </c>
      <c r="J19" s="6">
        <v>10</v>
      </c>
      <c r="K19" s="8">
        <f>TRUNC(I19*0.5+J19*0.5,2)</f>
        <v>9.01</v>
      </c>
      <c r="L19" s="6">
        <v>0</v>
      </c>
      <c r="M19" s="8">
        <f t="shared" si="0"/>
        <v>0</v>
      </c>
      <c r="N19" s="30">
        <f t="shared" si="1"/>
        <v>9.01</v>
      </c>
      <c r="O19" s="2"/>
      <c r="P19" s="2"/>
    </row>
    <row r="20" spans="1:16" ht="12.75" hidden="1">
      <c r="A20" s="1">
        <v>9</v>
      </c>
      <c r="B20" s="1">
        <v>25</v>
      </c>
      <c r="C20" s="2" t="s">
        <v>85</v>
      </c>
      <c r="D20" s="1"/>
      <c r="E20" s="1"/>
      <c r="F20" s="1"/>
      <c r="G20" s="1"/>
      <c r="H20" s="1"/>
      <c r="I20" s="1">
        <v>8.1</v>
      </c>
      <c r="J20" s="1">
        <v>9.66</v>
      </c>
      <c r="K20" s="6">
        <f>TRUNC(I20*0.5+J20*0.5,2)</f>
        <v>8.88</v>
      </c>
      <c r="L20" s="6">
        <v>0</v>
      </c>
      <c r="M20" s="8">
        <f t="shared" si="0"/>
        <v>0</v>
      </c>
      <c r="N20" s="30">
        <f t="shared" si="1"/>
        <v>8.88</v>
      </c>
      <c r="O20" s="22"/>
      <c r="P20" s="2"/>
    </row>
    <row r="21" spans="1:16" ht="12.75" hidden="1">
      <c r="A21" s="7">
        <v>10</v>
      </c>
      <c r="B21" s="1">
        <v>19</v>
      </c>
      <c r="C21" s="2" t="s">
        <v>77</v>
      </c>
      <c r="D21" s="7" t="s">
        <v>6</v>
      </c>
      <c r="E21" s="7" t="s">
        <v>9</v>
      </c>
      <c r="F21" s="7" t="s">
        <v>28</v>
      </c>
      <c r="G21" s="7"/>
      <c r="H21" s="7"/>
      <c r="I21" s="8">
        <v>8.22</v>
      </c>
      <c r="J21" s="8">
        <v>9.5</v>
      </c>
      <c r="K21" s="8">
        <f t="shared" si="2"/>
        <v>8.86</v>
      </c>
      <c r="L21" s="6">
        <v>0</v>
      </c>
      <c r="M21" s="8">
        <f t="shared" si="0"/>
        <v>0</v>
      </c>
      <c r="N21" s="30">
        <f t="shared" si="1"/>
        <v>8.86</v>
      </c>
      <c r="O21" s="22"/>
      <c r="P21" s="2"/>
    </row>
    <row r="22" spans="1:16" ht="12.75" hidden="1">
      <c r="A22" s="1">
        <v>11</v>
      </c>
      <c r="B22" s="1">
        <v>6</v>
      </c>
      <c r="C22" s="2" t="s">
        <v>58</v>
      </c>
      <c r="D22" s="1" t="s">
        <v>6</v>
      </c>
      <c r="E22" s="1" t="s">
        <v>9</v>
      </c>
      <c r="F22" s="1" t="s">
        <v>28</v>
      </c>
      <c r="G22" s="1"/>
      <c r="H22" s="1"/>
      <c r="I22" s="6">
        <v>7.58</v>
      </c>
      <c r="J22" s="6">
        <v>9.5</v>
      </c>
      <c r="K22" s="8">
        <f t="shared" si="2"/>
        <v>8.54</v>
      </c>
      <c r="L22" s="8">
        <v>0</v>
      </c>
      <c r="M22" s="8">
        <f t="shared" si="0"/>
        <v>0</v>
      </c>
      <c r="N22" s="30">
        <f t="shared" si="1"/>
        <v>8.54</v>
      </c>
      <c r="O22" s="22"/>
      <c r="P22" s="2"/>
    </row>
    <row r="23" spans="1:16" ht="12.75" hidden="1">
      <c r="A23" s="1">
        <v>12</v>
      </c>
      <c r="B23" s="1">
        <v>12</v>
      </c>
      <c r="C23" s="2" t="s">
        <v>100</v>
      </c>
      <c r="D23" s="1" t="s">
        <v>6</v>
      </c>
      <c r="E23" s="1" t="s">
        <v>9</v>
      </c>
      <c r="F23" s="1" t="s">
        <v>28</v>
      </c>
      <c r="G23" s="1" t="s">
        <v>13</v>
      </c>
      <c r="H23" s="1" t="s">
        <v>44</v>
      </c>
      <c r="I23" s="6">
        <v>8.19</v>
      </c>
      <c r="J23" s="6">
        <v>7.5</v>
      </c>
      <c r="K23" s="8">
        <f t="shared" si="2"/>
        <v>7.84</v>
      </c>
      <c r="L23" s="6">
        <v>0</v>
      </c>
      <c r="M23" s="8">
        <f t="shared" si="0"/>
        <v>0</v>
      </c>
      <c r="N23" s="30">
        <f t="shared" si="1"/>
        <v>7.84</v>
      </c>
      <c r="O23" s="22"/>
      <c r="P23" s="2"/>
    </row>
    <row r="24" spans="1:16" ht="12.75" hidden="1">
      <c r="A24" s="7">
        <v>13</v>
      </c>
      <c r="B24" s="1">
        <v>17</v>
      </c>
      <c r="C24" s="2" t="s">
        <v>75</v>
      </c>
      <c r="D24" s="1" t="s">
        <v>6</v>
      </c>
      <c r="E24" s="1" t="s">
        <v>9</v>
      </c>
      <c r="F24" s="1" t="s">
        <v>28</v>
      </c>
      <c r="G24" s="1" t="s">
        <v>11</v>
      </c>
      <c r="H24" s="1" t="s">
        <v>76</v>
      </c>
      <c r="I24" s="6">
        <v>7.86</v>
      </c>
      <c r="J24" s="6">
        <v>7</v>
      </c>
      <c r="K24" s="6">
        <f t="shared" si="2"/>
        <v>7.43</v>
      </c>
      <c r="L24" s="6">
        <v>0</v>
      </c>
      <c r="M24" s="8">
        <f t="shared" si="0"/>
        <v>0</v>
      </c>
      <c r="N24" s="30">
        <f t="shared" si="1"/>
        <v>7.43</v>
      </c>
      <c r="O24" s="2"/>
      <c r="P24" s="2"/>
    </row>
    <row r="26" spans="1:10" ht="12.75">
      <c r="A26" s="5"/>
      <c r="I26" s="9"/>
      <c r="J26" s="9"/>
    </row>
    <row r="27" spans="3:14" ht="12.75">
      <c r="C27" s="5"/>
      <c r="D27" s="4"/>
      <c r="N27" s="4"/>
    </row>
    <row r="28" spans="3:14" ht="12.75">
      <c r="C28" s="5"/>
      <c r="D28" s="4"/>
      <c r="N28" s="4"/>
    </row>
    <row r="29" spans="3:14" ht="12.75">
      <c r="C29" s="5"/>
      <c r="D29" s="4"/>
      <c r="N29" s="4"/>
    </row>
    <row r="30" spans="3:14" ht="12.75">
      <c r="C30" s="5"/>
      <c r="D30" s="4"/>
      <c r="N30" s="4"/>
    </row>
    <row r="31" spans="3:14" ht="12.75">
      <c r="C31" s="5"/>
      <c r="D31" s="4"/>
      <c r="N31" s="4"/>
    </row>
  </sheetData>
  <mergeCells count="1">
    <mergeCell ref="A9:Q9"/>
  </mergeCells>
  <printOptions/>
  <pageMargins left="0.5511811023622047" right="0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7">
      <selection activeCell="A18" sqref="A18:IV27"/>
    </sheetView>
  </sheetViews>
  <sheetFormatPr defaultColWidth="9.140625" defaultRowHeight="12.75"/>
  <cols>
    <col min="1" max="1" width="5.00390625" style="4" customWidth="1"/>
    <col min="2" max="2" width="6.00390625" style="5" customWidth="1"/>
    <col min="3" max="3" width="27.28125" style="4" customWidth="1"/>
    <col min="4" max="7" width="3.8515625" style="5" hidden="1" customWidth="1"/>
    <col min="8" max="8" width="20.00390625" style="5" hidden="1" customWidth="1"/>
    <col min="9" max="9" width="8.421875" style="9" customWidth="1"/>
    <col min="10" max="10" width="11.8515625" style="9" customWidth="1"/>
    <col min="11" max="11" width="8.57421875" style="9" customWidth="1"/>
    <col min="12" max="12" width="8.00390625" style="9" hidden="1" customWidth="1"/>
    <col min="13" max="13" width="8.00390625" style="9" customWidth="1"/>
    <col min="14" max="14" width="10.00390625" style="9" customWidth="1"/>
    <col min="15" max="15" width="15.57421875" style="4" hidden="1" customWidth="1"/>
    <col min="16" max="16" width="11.57421875" style="4" hidden="1" customWidth="1"/>
    <col min="17" max="16384" width="9.140625" style="4" customWidth="1"/>
  </cols>
  <sheetData>
    <row r="1" spans="1:15" ht="12.75">
      <c r="A1" s="27" t="s">
        <v>16</v>
      </c>
      <c r="I1" s="10"/>
      <c r="J1" s="10"/>
      <c r="K1" s="5"/>
      <c r="L1" s="5" t="s">
        <v>92</v>
      </c>
      <c r="M1" s="5"/>
      <c r="N1" s="5" t="s">
        <v>105</v>
      </c>
      <c r="O1" s="9"/>
    </row>
    <row r="2" spans="1:15" ht="12.75">
      <c r="A2" s="27" t="s">
        <v>21</v>
      </c>
      <c r="I2" s="10"/>
      <c r="J2" s="10"/>
      <c r="K2" s="5"/>
      <c r="O2" s="9"/>
    </row>
    <row r="3" spans="1:15" ht="12.75">
      <c r="A3" s="27" t="s">
        <v>0</v>
      </c>
      <c r="I3" s="10"/>
      <c r="J3" s="10"/>
      <c r="K3" s="5"/>
      <c r="O3" s="9"/>
    </row>
    <row r="4" spans="1:15" ht="12.75">
      <c r="A4" s="27" t="s">
        <v>49</v>
      </c>
      <c r="I4" s="10"/>
      <c r="J4" s="10"/>
      <c r="K4" s="5"/>
      <c r="O4" s="9"/>
    </row>
    <row r="5" spans="1:15" ht="12.75">
      <c r="A5" s="27"/>
      <c r="C5" s="3" t="s">
        <v>98</v>
      </c>
      <c r="I5" s="10"/>
      <c r="J5" s="10"/>
      <c r="K5" s="5"/>
      <c r="O5" s="9"/>
    </row>
    <row r="6" spans="1:15" ht="12.75">
      <c r="A6" s="27" t="s">
        <v>17</v>
      </c>
      <c r="I6" s="10"/>
      <c r="J6" s="10"/>
      <c r="K6" s="5"/>
      <c r="O6" s="9"/>
    </row>
    <row r="7" spans="1:15" ht="12.75">
      <c r="A7" s="25"/>
      <c r="C7" s="16" t="s">
        <v>20</v>
      </c>
      <c r="I7" s="10"/>
      <c r="J7" s="10"/>
      <c r="K7" s="5"/>
      <c r="O7" s="9"/>
    </row>
    <row r="8" spans="1:15" ht="12.75">
      <c r="A8" s="25"/>
      <c r="C8" s="16"/>
      <c r="I8" s="10"/>
      <c r="J8" s="10"/>
      <c r="K8" s="5"/>
      <c r="O8" s="9"/>
    </row>
    <row r="9" spans="1:15" ht="12.75">
      <c r="A9" s="25"/>
      <c r="C9" s="16"/>
      <c r="I9" s="10"/>
      <c r="J9" s="10"/>
      <c r="K9" s="5"/>
      <c r="O9" s="9"/>
    </row>
    <row r="10" spans="1:15" ht="12.75">
      <c r="A10" s="43" t="s">
        <v>106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2" spans="1:17" ht="57">
      <c r="A12" s="12" t="s">
        <v>1</v>
      </c>
      <c r="B12" s="12" t="s">
        <v>15</v>
      </c>
      <c r="C12" s="12" t="s">
        <v>2</v>
      </c>
      <c r="D12" s="12" t="s">
        <v>5</v>
      </c>
      <c r="E12" s="13" t="s">
        <v>7</v>
      </c>
      <c r="F12" s="13" t="s">
        <v>30</v>
      </c>
      <c r="G12" s="13" t="s">
        <v>12</v>
      </c>
      <c r="H12" s="13" t="s">
        <v>40</v>
      </c>
      <c r="I12" s="14" t="s">
        <v>3</v>
      </c>
      <c r="J12" s="14" t="s">
        <v>8</v>
      </c>
      <c r="K12" s="14" t="s">
        <v>19</v>
      </c>
      <c r="L12" s="14" t="s">
        <v>18</v>
      </c>
      <c r="M12" s="14" t="s">
        <v>18</v>
      </c>
      <c r="N12" s="17" t="s">
        <v>4</v>
      </c>
      <c r="O12" s="15" t="s">
        <v>10</v>
      </c>
      <c r="P12" s="2" t="s">
        <v>101</v>
      </c>
      <c r="Q12" s="24" t="s">
        <v>103</v>
      </c>
    </row>
    <row r="13" spans="1:17" ht="12.75">
      <c r="A13" s="7">
        <v>1</v>
      </c>
      <c r="B13" s="1">
        <v>11</v>
      </c>
      <c r="C13" s="2" t="s">
        <v>67</v>
      </c>
      <c r="D13" s="1" t="s">
        <v>6</v>
      </c>
      <c r="E13" s="1" t="s">
        <v>9</v>
      </c>
      <c r="F13" s="1" t="s">
        <v>28</v>
      </c>
      <c r="G13" s="1" t="s">
        <v>11</v>
      </c>
      <c r="H13" s="1" t="s">
        <v>68</v>
      </c>
      <c r="I13" s="6">
        <v>9.21</v>
      </c>
      <c r="J13" s="6">
        <v>10</v>
      </c>
      <c r="K13" s="8">
        <f aca="true" t="shared" si="0" ref="K13:K25">TRUNC(I13*0.5+J13*0.5,2)</f>
        <v>9.6</v>
      </c>
      <c r="L13" s="6"/>
      <c r="M13" s="8">
        <f aca="true" t="shared" si="1" ref="M13:M26">IF(L13&lt;&gt;"",L13,0)</f>
        <v>0</v>
      </c>
      <c r="N13" s="30">
        <f aca="true" t="shared" si="2" ref="N13:N26">MAX(K13,L13)</f>
        <v>9.6</v>
      </c>
      <c r="O13" s="2"/>
      <c r="P13" s="2">
        <v>1</v>
      </c>
      <c r="Q13" s="35" t="s">
        <v>109</v>
      </c>
    </row>
    <row r="14" spans="1:17" ht="12.75">
      <c r="A14" s="1">
        <v>2</v>
      </c>
      <c r="B14" s="1">
        <v>17</v>
      </c>
      <c r="C14" s="2" t="s">
        <v>75</v>
      </c>
      <c r="D14" s="1" t="s">
        <v>6</v>
      </c>
      <c r="E14" s="1" t="s">
        <v>9</v>
      </c>
      <c r="F14" s="1" t="s">
        <v>28</v>
      </c>
      <c r="G14" s="1" t="s">
        <v>11</v>
      </c>
      <c r="H14" s="1" t="s">
        <v>76</v>
      </c>
      <c r="I14" s="6">
        <v>7.86</v>
      </c>
      <c r="J14" s="6">
        <v>7</v>
      </c>
      <c r="K14" s="6">
        <f t="shared" si="0"/>
        <v>7.43</v>
      </c>
      <c r="L14" s="6"/>
      <c r="M14" s="8">
        <f t="shared" si="1"/>
        <v>0</v>
      </c>
      <c r="N14" s="31">
        <f t="shared" si="2"/>
        <v>7.43</v>
      </c>
      <c r="O14" s="2"/>
      <c r="P14" s="2">
        <v>1</v>
      </c>
      <c r="Q14" s="35" t="s">
        <v>109</v>
      </c>
    </row>
    <row r="15" spans="1:17" ht="12.75">
      <c r="A15" s="1">
        <v>3</v>
      </c>
      <c r="B15" s="1">
        <v>13</v>
      </c>
      <c r="C15" s="2" t="s">
        <v>69</v>
      </c>
      <c r="D15" s="1" t="s">
        <v>6</v>
      </c>
      <c r="E15" s="1" t="s">
        <v>9</v>
      </c>
      <c r="F15" s="1" t="s">
        <v>28</v>
      </c>
      <c r="G15" s="1"/>
      <c r="H15" s="1"/>
      <c r="I15" s="6">
        <v>6.71</v>
      </c>
      <c r="J15" s="6">
        <v>7</v>
      </c>
      <c r="K15" s="8">
        <f t="shared" si="0"/>
        <v>6.85</v>
      </c>
      <c r="L15" s="6"/>
      <c r="M15" s="8">
        <f t="shared" si="1"/>
        <v>0</v>
      </c>
      <c r="N15" s="30">
        <f t="shared" si="2"/>
        <v>6.85</v>
      </c>
      <c r="O15" s="2"/>
      <c r="P15" s="2">
        <v>1</v>
      </c>
      <c r="Q15" s="35" t="s">
        <v>109</v>
      </c>
    </row>
    <row r="16" spans="1:17" ht="12.75">
      <c r="A16" s="7">
        <v>4</v>
      </c>
      <c r="B16" s="1">
        <v>18</v>
      </c>
      <c r="C16" s="2" t="s">
        <v>79</v>
      </c>
      <c r="D16" s="1" t="s">
        <v>6</v>
      </c>
      <c r="E16" s="1" t="s">
        <v>9</v>
      </c>
      <c r="F16" s="1"/>
      <c r="G16" s="1" t="s">
        <v>11</v>
      </c>
      <c r="H16" s="1" t="s">
        <v>42</v>
      </c>
      <c r="I16" s="6">
        <v>7.65</v>
      </c>
      <c r="J16" s="6">
        <v>5</v>
      </c>
      <c r="K16" s="6">
        <f t="shared" si="0"/>
        <v>6.32</v>
      </c>
      <c r="L16" s="6"/>
      <c r="M16" s="8">
        <f t="shared" si="1"/>
        <v>0</v>
      </c>
      <c r="N16" s="31">
        <f t="shared" si="2"/>
        <v>6.32</v>
      </c>
      <c r="O16" s="2"/>
      <c r="P16" s="2">
        <v>1</v>
      </c>
      <c r="Q16" s="35" t="s">
        <v>109</v>
      </c>
    </row>
    <row r="17" spans="1:17" ht="12.75">
      <c r="A17" s="1">
        <v>5</v>
      </c>
      <c r="B17" s="1">
        <v>12</v>
      </c>
      <c r="C17" s="2" t="s">
        <v>100</v>
      </c>
      <c r="D17" s="1" t="s">
        <v>6</v>
      </c>
      <c r="E17" s="1" t="s">
        <v>9</v>
      </c>
      <c r="F17" s="1" t="s">
        <v>28</v>
      </c>
      <c r="G17" s="1"/>
      <c r="H17" s="1"/>
      <c r="I17" s="6">
        <v>8.19</v>
      </c>
      <c r="J17" s="6">
        <v>10</v>
      </c>
      <c r="K17" s="8">
        <f t="shared" si="0"/>
        <v>9.09</v>
      </c>
      <c r="L17" s="6"/>
      <c r="M17" s="8">
        <f t="shared" si="1"/>
        <v>0</v>
      </c>
      <c r="N17" s="30">
        <f t="shared" si="2"/>
        <v>9.09</v>
      </c>
      <c r="O17" s="2"/>
      <c r="P17" s="2">
        <v>1</v>
      </c>
      <c r="Q17" s="35" t="s">
        <v>109</v>
      </c>
    </row>
    <row r="18" spans="1:16" ht="12.75" hidden="1">
      <c r="A18" s="1">
        <v>6</v>
      </c>
      <c r="B18" s="1">
        <v>19</v>
      </c>
      <c r="C18" s="2" t="s">
        <v>77</v>
      </c>
      <c r="D18" s="7" t="s">
        <v>6</v>
      </c>
      <c r="E18" s="7" t="s">
        <v>9</v>
      </c>
      <c r="F18" s="7" t="s">
        <v>28</v>
      </c>
      <c r="G18" s="7"/>
      <c r="H18" s="7"/>
      <c r="I18" s="8">
        <v>8.22</v>
      </c>
      <c r="J18" s="8">
        <v>10</v>
      </c>
      <c r="K18" s="8">
        <f t="shared" si="0"/>
        <v>9.11</v>
      </c>
      <c r="L18" s="6"/>
      <c r="M18" s="8">
        <f t="shared" si="1"/>
        <v>0</v>
      </c>
      <c r="N18" s="31">
        <f t="shared" si="2"/>
        <v>9.11</v>
      </c>
      <c r="O18" s="2"/>
      <c r="P18" s="2"/>
    </row>
    <row r="19" spans="1:16" ht="12.75" hidden="1">
      <c r="A19" s="7">
        <v>7</v>
      </c>
      <c r="B19" s="1">
        <v>26</v>
      </c>
      <c r="C19" s="2" t="s">
        <v>86</v>
      </c>
      <c r="D19" s="1"/>
      <c r="E19" s="1"/>
      <c r="F19" s="1"/>
      <c r="G19" s="1"/>
      <c r="H19" s="1"/>
      <c r="I19" s="6">
        <v>8.02</v>
      </c>
      <c r="J19" s="6">
        <v>10</v>
      </c>
      <c r="K19" s="8">
        <f>TRUNC(I19*0.5+J19*0.5,2)</f>
        <v>9.01</v>
      </c>
      <c r="L19" s="6"/>
      <c r="M19" s="8">
        <f t="shared" si="1"/>
        <v>0</v>
      </c>
      <c r="N19" s="31">
        <f t="shared" si="2"/>
        <v>9.01</v>
      </c>
      <c r="O19" s="2"/>
      <c r="P19" s="2"/>
    </row>
    <row r="20" spans="1:16" ht="12.75" hidden="1">
      <c r="A20" s="1">
        <v>8</v>
      </c>
      <c r="B20" s="1">
        <v>25</v>
      </c>
      <c r="C20" s="2" t="s">
        <v>85</v>
      </c>
      <c r="D20" s="1"/>
      <c r="E20" s="1"/>
      <c r="F20" s="1"/>
      <c r="G20" s="1"/>
      <c r="H20" s="1"/>
      <c r="I20" s="1">
        <v>8.1</v>
      </c>
      <c r="J20" s="1">
        <v>9.66</v>
      </c>
      <c r="K20" s="6">
        <f>TRUNC(I20*0.5+J20*0.5,2)</f>
        <v>8.88</v>
      </c>
      <c r="L20" s="6"/>
      <c r="M20" s="8">
        <f t="shared" si="1"/>
        <v>0</v>
      </c>
      <c r="N20" s="31">
        <f t="shared" si="2"/>
        <v>8.88</v>
      </c>
      <c r="O20" s="2"/>
      <c r="P20" s="2"/>
    </row>
    <row r="21" spans="1:16" ht="12.75" hidden="1">
      <c r="A21" s="1">
        <v>9</v>
      </c>
      <c r="B21" s="1">
        <v>6</v>
      </c>
      <c r="C21" s="2" t="s">
        <v>58</v>
      </c>
      <c r="D21" s="1" t="s">
        <v>6</v>
      </c>
      <c r="E21" s="1" t="s">
        <v>9</v>
      </c>
      <c r="F21" s="1" t="s">
        <v>28</v>
      </c>
      <c r="G21" s="1"/>
      <c r="H21" s="1"/>
      <c r="I21" s="6">
        <v>7.58</v>
      </c>
      <c r="J21" s="6">
        <v>9.5</v>
      </c>
      <c r="K21" s="8">
        <f t="shared" si="0"/>
        <v>8.54</v>
      </c>
      <c r="L21" s="6"/>
      <c r="M21" s="8">
        <f t="shared" si="1"/>
        <v>0</v>
      </c>
      <c r="N21" s="30">
        <f t="shared" si="2"/>
        <v>8.54</v>
      </c>
      <c r="O21" s="2"/>
      <c r="P21" s="2"/>
    </row>
    <row r="22" spans="1:16" ht="12.75" hidden="1">
      <c r="A22" s="7">
        <v>10</v>
      </c>
      <c r="B22" s="1">
        <v>14</v>
      </c>
      <c r="C22" s="2" t="s">
        <v>70</v>
      </c>
      <c r="D22" s="1" t="s">
        <v>6</v>
      </c>
      <c r="E22" s="1" t="s">
        <v>9</v>
      </c>
      <c r="F22" s="1" t="s">
        <v>28</v>
      </c>
      <c r="G22" s="1"/>
      <c r="H22" s="1"/>
      <c r="I22" s="6">
        <v>8.41</v>
      </c>
      <c r="J22" s="6">
        <v>7.67</v>
      </c>
      <c r="K22" s="8">
        <f t="shared" si="0"/>
        <v>8.04</v>
      </c>
      <c r="L22" s="6"/>
      <c r="M22" s="8">
        <f t="shared" si="1"/>
        <v>0</v>
      </c>
      <c r="N22" s="30">
        <f t="shared" si="2"/>
        <v>8.04</v>
      </c>
      <c r="O22" s="2"/>
      <c r="P22" s="2"/>
    </row>
    <row r="23" spans="1:16" ht="12.75" hidden="1">
      <c r="A23" s="1">
        <v>11</v>
      </c>
      <c r="B23" s="1">
        <v>24</v>
      </c>
      <c r="C23" s="2" t="s">
        <v>84</v>
      </c>
      <c r="D23" s="1"/>
      <c r="E23" s="1"/>
      <c r="F23" s="1"/>
      <c r="G23" s="1"/>
      <c r="H23" s="1"/>
      <c r="I23" s="6">
        <v>6.58</v>
      </c>
      <c r="J23" s="6">
        <v>9.33</v>
      </c>
      <c r="K23" s="6">
        <f>TRUNC(I23*0.5+J23*0.5,2)</f>
        <v>7.95</v>
      </c>
      <c r="L23" s="6"/>
      <c r="M23" s="8">
        <f t="shared" si="1"/>
        <v>0</v>
      </c>
      <c r="N23" s="31">
        <f t="shared" si="2"/>
        <v>7.95</v>
      </c>
      <c r="O23" s="2"/>
      <c r="P23" s="2"/>
    </row>
    <row r="24" spans="1:16" ht="12.75" hidden="1">
      <c r="A24" s="1">
        <v>12</v>
      </c>
      <c r="B24" s="1">
        <v>4</v>
      </c>
      <c r="C24" s="2" t="s">
        <v>55</v>
      </c>
      <c r="D24" s="1" t="s">
        <v>6</v>
      </c>
      <c r="E24" s="1" t="s">
        <v>9</v>
      </c>
      <c r="F24" s="1" t="s">
        <v>28</v>
      </c>
      <c r="G24" s="1"/>
      <c r="H24" s="1"/>
      <c r="I24" s="6">
        <v>7.66</v>
      </c>
      <c r="J24" s="6">
        <v>8</v>
      </c>
      <c r="K24" s="8">
        <f t="shared" si="0"/>
        <v>7.83</v>
      </c>
      <c r="L24" s="6"/>
      <c r="M24" s="8">
        <f t="shared" si="1"/>
        <v>0</v>
      </c>
      <c r="N24" s="30">
        <f t="shared" si="2"/>
        <v>7.83</v>
      </c>
      <c r="O24" s="2"/>
      <c r="P24" s="2"/>
    </row>
    <row r="25" spans="1:16" ht="12.75" hidden="1">
      <c r="A25" s="7">
        <v>13</v>
      </c>
      <c r="B25" s="1">
        <v>16</v>
      </c>
      <c r="C25" s="2" t="s">
        <v>71</v>
      </c>
      <c r="D25" s="1" t="s">
        <v>6</v>
      </c>
      <c r="E25" s="1" t="s">
        <v>9</v>
      </c>
      <c r="F25" s="1" t="s">
        <v>28</v>
      </c>
      <c r="G25" s="1"/>
      <c r="H25" s="1"/>
      <c r="I25" s="6">
        <v>8.49</v>
      </c>
      <c r="J25" s="6">
        <v>7</v>
      </c>
      <c r="K25" s="8">
        <f t="shared" si="0"/>
        <v>7.74</v>
      </c>
      <c r="L25" s="6"/>
      <c r="M25" s="8">
        <f t="shared" si="1"/>
        <v>0</v>
      </c>
      <c r="N25" s="30">
        <f t="shared" si="2"/>
        <v>7.74</v>
      </c>
      <c r="O25" s="2"/>
      <c r="P25" s="2"/>
    </row>
    <row r="26" spans="1:16" ht="12.75" hidden="1">
      <c r="A26" s="1">
        <v>14</v>
      </c>
      <c r="B26" s="1">
        <v>23</v>
      </c>
      <c r="C26" s="2" t="s">
        <v>83</v>
      </c>
      <c r="D26" s="1"/>
      <c r="E26" s="1"/>
      <c r="F26" s="1"/>
      <c r="G26" s="1"/>
      <c r="H26" s="1"/>
      <c r="I26" s="6">
        <v>6.95</v>
      </c>
      <c r="J26" s="6">
        <v>7.5</v>
      </c>
      <c r="K26" s="8">
        <f>TRUNC(I26*0.5+J26*0.5,2)</f>
        <v>7.22</v>
      </c>
      <c r="L26" s="6"/>
      <c r="M26" s="8">
        <f t="shared" si="1"/>
        <v>0</v>
      </c>
      <c r="N26" s="31">
        <f t="shared" si="2"/>
        <v>7.22</v>
      </c>
      <c r="O26" s="2"/>
      <c r="P26" s="2"/>
    </row>
    <row r="27" spans="1:16" ht="12.75" hidden="1">
      <c r="A27" s="1">
        <v>15</v>
      </c>
      <c r="B27" s="1">
        <v>5</v>
      </c>
      <c r="C27" s="2" t="s">
        <v>54</v>
      </c>
      <c r="D27" s="1" t="s">
        <v>6</v>
      </c>
      <c r="E27" s="1" t="s">
        <v>9</v>
      </c>
      <c r="F27" s="1" t="s">
        <v>28</v>
      </c>
      <c r="G27" s="1"/>
      <c r="H27" s="1"/>
      <c r="I27" s="6">
        <v>6.81</v>
      </c>
      <c r="J27" s="6">
        <v>6.49</v>
      </c>
      <c r="K27" s="8">
        <f>TRUNC(I27*0.5+J27*0.5,2)</f>
        <v>6.65</v>
      </c>
      <c r="L27" s="8"/>
      <c r="M27" s="8">
        <f>IF(L27&lt;&gt;"",L27,0)</f>
        <v>0</v>
      </c>
      <c r="N27" s="30">
        <f>MAX(K27,L27)</f>
        <v>6.65</v>
      </c>
      <c r="O27" s="2"/>
      <c r="P27" s="2"/>
    </row>
    <row r="29" ht="12.75">
      <c r="A29" s="5"/>
    </row>
    <row r="30" spans="3:14" ht="12.75">
      <c r="C30" s="5"/>
      <c r="D30" s="4"/>
      <c r="I30" s="5"/>
      <c r="J30" s="5"/>
      <c r="N30" s="4"/>
    </row>
    <row r="31" spans="3:14" ht="12.75">
      <c r="C31" s="5"/>
      <c r="D31" s="4"/>
      <c r="I31" s="5"/>
      <c r="J31" s="5"/>
      <c r="N31" s="4"/>
    </row>
    <row r="32" spans="3:14" ht="12.75">
      <c r="C32" s="5"/>
      <c r="D32" s="4"/>
      <c r="I32" s="5"/>
      <c r="J32" s="5"/>
      <c r="N32" s="4"/>
    </row>
    <row r="33" spans="3:14" ht="12.75">
      <c r="C33" s="5"/>
      <c r="D33" s="4"/>
      <c r="I33" s="5"/>
      <c r="J33" s="5"/>
      <c r="N33" s="4"/>
    </row>
    <row r="34" spans="3:14" ht="12.75">
      <c r="C34" s="5"/>
      <c r="D34" s="4"/>
      <c r="I34" s="5"/>
      <c r="J34" s="5"/>
      <c r="N34" s="4"/>
    </row>
    <row r="35" spans="9:10" ht="12.75">
      <c r="I35" s="5"/>
      <c r="J35" s="5"/>
    </row>
    <row r="36" spans="9:10" ht="12.75">
      <c r="I36" s="5"/>
      <c r="J36" s="5"/>
    </row>
  </sheetData>
  <mergeCells count="1">
    <mergeCell ref="A10:O10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M26" sqref="K26:M26"/>
    </sheetView>
  </sheetViews>
  <sheetFormatPr defaultColWidth="9.140625" defaultRowHeight="12.75"/>
  <cols>
    <col min="1" max="1" width="5.00390625" style="5" customWidth="1"/>
    <col min="2" max="2" width="6.8515625" style="5" customWidth="1"/>
    <col min="3" max="3" width="27.28125" style="4" customWidth="1"/>
    <col min="4" max="7" width="3.8515625" style="5" hidden="1" customWidth="1"/>
    <col min="8" max="8" width="15.7109375" style="5" hidden="1" customWidth="1"/>
    <col min="9" max="9" width="8.57421875" style="5" customWidth="1"/>
    <col min="10" max="10" width="9.57421875" style="5" customWidth="1"/>
    <col min="11" max="11" width="8.28125" style="9" customWidth="1"/>
    <col min="12" max="12" width="2.421875" style="9" hidden="1" customWidth="1"/>
    <col min="13" max="13" width="10.421875" style="9" customWidth="1"/>
    <col min="14" max="14" width="8.57421875" style="9" customWidth="1"/>
    <col min="15" max="15" width="11.57421875" style="4" hidden="1" customWidth="1"/>
    <col min="16" max="16384" width="9.140625" style="4" customWidth="1"/>
  </cols>
  <sheetData>
    <row r="1" spans="1:15" ht="12.75">
      <c r="A1" s="27" t="s">
        <v>16</v>
      </c>
      <c r="I1" s="10"/>
      <c r="J1" s="10"/>
      <c r="K1" s="10"/>
      <c r="L1" s="5"/>
      <c r="M1" s="5" t="s">
        <v>105</v>
      </c>
      <c r="N1" s="5"/>
      <c r="O1" s="9"/>
    </row>
    <row r="2" spans="1:15" ht="12.75">
      <c r="A2" s="27" t="s">
        <v>21</v>
      </c>
      <c r="I2" s="10"/>
      <c r="J2" s="10"/>
      <c r="K2" s="10"/>
      <c r="L2" s="5"/>
      <c r="N2" s="5"/>
      <c r="O2" s="9"/>
    </row>
    <row r="3" spans="1:15" ht="12.75">
      <c r="A3" s="27" t="s">
        <v>0</v>
      </c>
      <c r="I3" s="10"/>
      <c r="J3" s="10"/>
      <c r="K3" s="10"/>
      <c r="L3" s="5"/>
      <c r="O3" s="9"/>
    </row>
    <row r="4" spans="1:15" ht="12.75">
      <c r="A4" s="27" t="s">
        <v>49</v>
      </c>
      <c r="I4" s="10"/>
      <c r="J4" s="10"/>
      <c r="K4" s="10"/>
      <c r="L4" s="5"/>
      <c r="O4" s="9"/>
    </row>
    <row r="5" spans="1:15" ht="12.75">
      <c r="A5" s="27"/>
      <c r="C5" s="3" t="s">
        <v>96</v>
      </c>
      <c r="I5" s="10"/>
      <c r="J5" s="10"/>
      <c r="K5" s="10"/>
      <c r="L5" s="5"/>
      <c r="O5" s="9"/>
    </row>
    <row r="6" spans="1:15" ht="12.75">
      <c r="A6" s="27" t="s">
        <v>17</v>
      </c>
      <c r="I6" s="10"/>
      <c r="J6" s="10"/>
      <c r="K6" s="10"/>
      <c r="L6" s="5"/>
      <c r="O6" s="9"/>
    </row>
    <row r="7" spans="1:15" ht="12.75">
      <c r="A7" s="25"/>
      <c r="C7" s="16" t="s">
        <v>25</v>
      </c>
      <c r="I7" s="10"/>
      <c r="J7" s="10"/>
      <c r="K7" s="10"/>
      <c r="L7" s="5"/>
      <c r="O7" s="9"/>
    </row>
    <row r="8" spans="1:15" ht="12.75">
      <c r="A8" s="25"/>
      <c r="I8" s="10"/>
      <c r="J8" s="10"/>
      <c r="K8" s="10"/>
      <c r="L8" s="5"/>
      <c r="O8" s="9"/>
    </row>
    <row r="9" spans="1:15" ht="12.75">
      <c r="A9" s="44" t="s">
        <v>107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34"/>
    </row>
    <row r="10" spans="1:14" ht="12.75">
      <c r="A10" s="43" t="s">
        <v>108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ht="12.75">
      <c r="A11" s="11"/>
    </row>
    <row r="13" spans="1:16" ht="60">
      <c r="A13" s="12" t="s">
        <v>1</v>
      </c>
      <c r="B13" s="12" t="s">
        <v>15</v>
      </c>
      <c r="C13" s="12" t="s">
        <v>2</v>
      </c>
      <c r="D13" s="12" t="s">
        <v>5</v>
      </c>
      <c r="E13" s="13" t="s">
        <v>7</v>
      </c>
      <c r="F13" s="13" t="s">
        <v>29</v>
      </c>
      <c r="G13" s="13" t="s">
        <v>12</v>
      </c>
      <c r="H13" s="13" t="s">
        <v>41</v>
      </c>
      <c r="I13" s="14" t="s">
        <v>3</v>
      </c>
      <c r="J13" s="14" t="s">
        <v>8</v>
      </c>
      <c r="K13" s="14" t="s">
        <v>19</v>
      </c>
      <c r="L13" s="14" t="s">
        <v>18</v>
      </c>
      <c r="M13" s="14" t="s">
        <v>18</v>
      </c>
      <c r="N13" s="17" t="s">
        <v>4</v>
      </c>
      <c r="O13" s="4" t="s">
        <v>101</v>
      </c>
      <c r="P13" s="24" t="s">
        <v>103</v>
      </c>
    </row>
    <row r="14" spans="1:16" ht="12.75">
      <c r="A14" s="7">
        <v>1</v>
      </c>
      <c r="B14" s="1">
        <v>15</v>
      </c>
      <c r="C14" s="2" t="s">
        <v>73</v>
      </c>
      <c r="D14" s="1" t="s">
        <v>6</v>
      </c>
      <c r="E14" s="1" t="s">
        <v>9</v>
      </c>
      <c r="F14" s="1" t="s">
        <v>28</v>
      </c>
      <c r="G14" s="1" t="s">
        <v>13</v>
      </c>
      <c r="H14" s="1" t="s">
        <v>74</v>
      </c>
      <c r="I14" s="6">
        <v>8.56</v>
      </c>
      <c r="J14" s="6">
        <v>7.25</v>
      </c>
      <c r="K14" s="8">
        <f>TRUNC(I14*0.5+J14*0.5,2)</f>
        <v>7.9</v>
      </c>
      <c r="L14" s="8"/>
      <c r="M14" s="8">
        <f>IF(L14&lt;&gt;"",L14,0)</f>
        <v>0</v>
      </c>
      <c r="N14" s="30">
        <f>MAX(K14,L14)</f>
        <v>7.9</v>
      </c>
      <c r="O14" s="4">
        <v>1</v>
      </c>
      <c r="P14" s="35" t="s">
        <v>109</v>
      </c>
    </row>
    <row r="15" spans="1:16" ht="12.75">
      <c r="A15" s="1">
        <v>2</v>
      </c>
      <c r="B15" s="1">
        <v>30</v>
      </c>
      <c r="C15" s="2" t="s">
        <v>78</v>
      </c>
      <c r="D15" s="1" t="s">
        <v>6</v>
      </c>
      <c r="E15" s="1" t="s">
        <v>9</v>
      </c>
      <c r="F15" s="1"/>
      <c r="G15" s="1"/>
      <c r="H15" s="1"/>
      <c r="I15" s="6">
        <v>6.66</v>
      </c>
      <c r="J15" s="6">
        <v>6.5</v>
      </c>
      <c r="K15" s="8">
        <f>TRUNC(I15*0.5+J15*0.5,2)</f>
        <v>6.58</v>
      </c>
      <c r="L15" s="6"/>
      <c r="M15" s="8">
        <v>0</v>
      </c>
      <c r="N15" s="30">
        <f>MAX(K15,L15)</f>
        <v>6.58</v>
      </c>
      <c r="O15" s="4">
        <v>1</v>
      </c>
      <c r="P15" s="35" t="s">
        <v>109</v>
      </c>
    </row>
    <row r="16" spans="9:14" ht="12.75">
      <c r="I16" s="9"/>
      <c r="J16" s="9"/>
      <c r="N16" s="29"/>
    </row>
    <row r="17" spans="9:10" ht="12.75">
      <c r="I17" s="9"/>
      <c r="J17" s="9"/>
    </row>
    <row r="18" spans="9:10" ht="12.75">
      <c r="I18" s="9"/>
      <c r="J18" s="9"/>
    </row>
    <row r="19" spans="9:10" ht="12.75">
      <c r="I19" s="9"/>
      <c r="J19" s="9"/>
    </row>
    <row r="20" spans="1:14" ht="12.75">
      <c r="A20" s="4"/>
      <c r="C20" s="5"/>
      <c r="D20" s="4"/>
      <c r="N20" s="4"/>
    </row>
    <row r="21" spans="1:14" ht="12.75">
      <c r="A21" s="4"/>
      <c r="C21" s="5"/>
      <c r="D21" s="4"/>
      <c r="N21" s="4"/>
    </row>
    <row r="22" spans="1:14" ht="12.75">
      <c r="A22" s="4"/>
      <c r="C22" s="5"/>
      <c r="D22" s="4"/>
      <c r="N22" s="4"/>
    </row>
    <row r="23" spans="1:14" ht="12.75">
      <c r="A23" s="4"/>
      <c r="C23" s="5"/>
      <c r="D23" s="4"/>
      <c r="N23" s="4"/>
    </row>
    <row r="24" spans="1:14" ht="12.75">
      <c r="A24" s="4"/>
      <c r="C24" s="5"/>
      <c r="D24" s="4"/>
      <c r="N24" s="4"/>
    </row>
    <row r="25" ht="12.75">
      <c r="A25" s="4"/>
    </row>
    <row r="26" ht="12.75">
      <c r="A26" s="4"/>
    </row>
  </sheetData>
  <mergeCells count="2">
    <mergeCell ref="A9:N9"/>
    <mergeCell ref="A10:N10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 EED</dc:creator>
  <cp:keywords/>
  <dc:description/>
  <cp:lastModifiedBy>Elena</cp:lastModifiedBy>
  <cp:lastPrinted>2007-09-22T07:37:54Z</cp:lastPrinted>
  <dcterms:created xsi:type="dcterms:W3CDTF">2004-07-14T07:05:03Z</dcterms:created>
  <dcterms:modified xsi:type="dcterms:W3CDTF">2007-09-26T15:34:13Z</dcterms:modified>
  <cp:category/>
  <cp:version/>
  <cp:contentType/>
  <cp:contentStatus/>
</cp:coreProperties>
</file>