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tabRatio="741" activeTab="3"/>
  </bookViews>
  <sheets>
    <sheet name="solicitari de bas+baso_sem2_aia" sheetId="1" r:id="rId1"/>
    <sheet name="solicitari de bas+baso_sem2C" sheetId="2" r:id="rId2"/>
    <sheet name="potentiali_bursieri_0809aia" sheetId="3" r:id="rId3"/>
    <sheet name="potentiali_bursieri_0809c" sheetId="4" r:id="rId4"/>
  </sheet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E7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FARA BONUSURI</t>
        </r>
      </text>
    </comment>
    <comment ref="E12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FARA BONUSURI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E6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FARA BONUSURI</t>
        </r>
      </text>
    </comment>
    <comment ref="E23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FARA BONUSURI</t>
        </r>
      </text>
    </comment>
  </commentList>
</comments>
</file>

<file path=xl/comments4.xml><?xml version="1.0" encoding="utf-8"?>
<comments xmlns="http://schemas.openxmlformats.org/spreadsheetml/2006/main">
  <authors>
    <author>*</author>
  </authors>
  <commentList>
    <comment ref="G40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6 la PIU ex</t>
        </r>
      </text>
    </comment>
    <comment ref="B102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de vazut de unde ia bursa: de la aia sau de la calculatoare</t>
        </r>
      </text>
    </comment>
  </commentList>
</comments>
</file>

<file path=xl/sharedStrings.xml><?xml version="1.0" encoding="utf-8"?>
<sst xmlns="http://schemas.openxmlformats.org/spreadsheetml/2006/main" count="428" uniqueCount="216">
  <si>
    <t>nume</t>
  </si>
  <si>
    <t>an_stud</t>
  </si>
  <si>
    <t>sursa_fin</t>
  </si>
  <si>
    <t>ra1</t>
  </si>
  <si>
    <t>ra2</t>
  </si>
  <si>
    <t>ACONSTANTINESEI V. ANA-MARIA</t>
  </si>
  <si>
    <t>BARANAI M. IULIAN</t>
  </si>
  <si>
    <t>BRAŞOVEANU F. ALEXANDRU-LUCIAN</t>
  </si>
  <si>
    <t>CERNOVSCHI G. ALEXANDRA-MARIA</t>
  </si>
  <si>
    <t>CIUPU L. ANDREI</t>
  </si>
  <si>
    <t>COLBAN G. VASILE</t>
  </si>
  <si>
    <t>DAN E. CRISTINA-RAMONA GHEORGHE</t>
  </si>
  <si>
    <t>DUCIUC I. IULIANA-ANDREEA</t>
  </si>
  <si>
    <t>GALEŞ M. VASILE</t>
  </si>
  <si>
    <t>GAVRILIUC I. IOAN-ALEXANDRU</t>
  </si>
  <si>
    <t>ILAŞ-RUSU M. IULIA</t>
  </si>
  <si>
    <t>LUCHIAN V. RADU</t>
  </si>
  <si>
    <t>OANEA O. ALEXANDRU</t>
  </si>
  <si>
    <t>PENCIUC A. IONUŢ</t>
  </si>
  <si>
    <t>POPOVICI G. ANAMARIA</t>
  </si>
  <si>
    <t>POPOVICI V. LIVIU</t>
  </si>
  <si>
    <t>REUŢ C. IONELA-LOREDANA</t>
  </si>
  <si>
    <t>TURTĂ V. CONSTANTIN</t>
  </si>
  <si>
    <t>SPIRIDON N. ANA-MARIA</t>
  </si>
  <si>
    <t>nr tot de restante</t>
  </si>
  <si>
    <t xml:space="preserve">bonus </t>
  </si>
  <si>
    <t>medie bursa</t>
  </si>
  <si>
    <t>ZAIŢI P. IONUŢ-ALEXANDRU</t>
  </si>
  <si>
    <t>BODNARIUC V. MARIUS-ADRIAN</t>
  </si>
  <si>
    <t>FLOREA G. GEORGIANA-MANUELA</t>
  </si>
  <si>
    <t>HANDRAGEL C. DIMITRIE-DORIN</t>
  </si>
  <si>
    <t>DUMITRAŞ R. ADRIANA</t>
  </si>
  <si>
    <t>OROŞANU D. LUIZA</t>
  </si>
  <si>
    <t>GIRIGAN G. ALEXANDRU-IOAN</t>
  </si>
  <si>
    <t>DASCĂLU V. CORNELIU</t>
  </si>
  <si>
    <t>AOLĂRIŢEI C. VALENTIN-AURELIAN</t>
  </si>
  <si>
    <t>LOGHIN V. TEODOR</t>
  </si>
  <si>
    <t>PENTIUC I. ADRIANA-IONELA</t>
  </si>
  <si>
    <t>POLOCOŞERI D. ANDREI-DRAGOŞ</t>
  </si>
  <si>
    <t>VASILIU T. BOGDAN-MIHAI</t>
  </si>
  <si>
    <t>COROAMĂ P. ANDREI</t>
  </si>
  <si>
    <t>FEDOR I. GABRIELA-IULIANA</t>
  </si>
  <si>
    <t>MORARIU N. ADRIAN</t>
  </si>
  <si>
    <t>ANTONEAC M. IONUŢ</t>
  </si>
  <si>
    <t>FIDILEŞ D. EDUARD-FLAVIUS</t>
  </si>
  <si>
    <t>LUPUCA P. IOANA-BRÎNDUŞA</t>
  </si>
  <si>
    <t>ISTRATE M. OVIDIU</t>
  </si>
  <si>
    <t>TÎRNOVAN V. GHEORGHE-GABRIEL</t>
  </si>
  <si>
    <t>NEVINGLOVSCHI A. IOANA CĂS. BARDAN</t>
  </si>
  <si>
    <t>BUTNARU E. MARIA</t>
  </si>
  <si>
    <t>PACHIŢA T. BOGDAN -COSMIN</t>
  </si>
  <si>
    <t>ACATINCĂI R. PETRICĂ-ROBERT</t>
  </si>
  <si>
    <t>CHIRUŢĂ G. DANIEL-GABRIEL</t>
  </si>
  <si>
    <t>BĂDĂLUŢĂ M.-M. VLAD</t>
  </si>
  <si>
    <t>GHERMAN V. RALUCA -NATALIA</t>
  </si>
  <si>
    <t>NIŢU I. ANGEL</t>
  </si>
  <si>
    <t>MOISA I. IONEL-LIVIU</t>
  </si>
  <si>
    <t>CIOTU V. VASILE</t>
  </si>
  <si>
    <t>DONISAN I. CONSTANTIN</t>
  </si>
  <si>
    <t>AGACHE V. MIHAI-ALEXANDRU</t>
  </si>
  <si>
    <t>IGNAT GH. IONUŢ</t>
  </si>
  <si>
    <t>ROTAR E. LIVIU-GABRIEL</t>
  </si>
  <si>
    <t>UNGUREAN C. ADRIAN</t>
  </si>
  <si>
    <t>CHIFAN V. ADRIAN-MIHAI</t>
  </si>
  <si>
    <t>ADAM V. CLAUDIU</t>
  </si>
  <si>
    <t>OLARIU A. BOGDAN-MARIAN</t>
  </si>
  <si>
    <t>CHIRIAC C. CRISTIAN -ANDREI</t>
  </si>
  <si>
    <t>LUCA P. SORIN</t>
  </si>
  <si>
    <t>RAIA A. ANDREI-IONUŢ</t>
  </si>
  <si>
    <t>TOMUŢ M.-A. IULIA-GABRIELA</t>
  </si>
  <si>
    <t>CRĂCIUN GH. ELENA-GINA</t>
  </si>
  <si>
    <t>BOLOHAN V. EMANUELA-ALINA</t>
  </si>
  <si>
    <t>ŞOUCALIUC M. MIHAELA</t>
  </si>
  <si>
    <t>COJOCAR GH. MIHAELA</t>
  </si>
  <si>
    <t>GHERASIM V. SIMONA-ANDA</t>
  </si>
  <si>
    <t>CLIPA V.-E. BOGDAN-DUMITRU</t>
  </si>
  <si>
    <t>OROŞANU D. ANDREEA</t>
  </si>
  <si>
    <t>GHERASIM M. IOANA-CARMEN</t>
  </si>
  <si>
    <t>ICHIMOV I. VALENTINA</t>
  </si>
  <si>
    <t>PROCOPEŢ I.-A. VICTOR-ANDREI</t>
  </si>
  <si>
    <t>ABABII C. CONDRUŢ-ŞTEFAN</t>
  </si>
  <si>
    <t>OLARU L. OVIDIU</t>
  </si>
  <si>
    <t>RUSU V. IONELA</t>
  </si>
  <si>
    <t>CLIPA GH. LUCIAN</t>
  </si>
  <si>
    <t>PERSIC N. ALEXANDRU-CRISTIAN</t>
  </si>
  <si>
    <t>CAZACINCU GH. ALEXANDRU</t>
  </si>
  <si>
    <t>NEAGU R. ROBERT</t>
  </si>
  <si>
    <t xml:space="preserve">IONESI A. ANA </t>
  </si>
  <si>
    <t>fara taxa</t>
  </si>
  <si>
    <t xml:space="preserve">BLESNEAG M. OANA CĂTĂLINA </t>
  </si>
  <si>
    <t xml:space="preserve">GHEORGHIŢĂ M. MARIA-ROXANA </t>
  </si>
  <si>
    <t xml:space="preserve">TRANDAFIR G. VALENTIN-RADU </t>
  </si>
  <si>
    <t xml:space="preserve">ROIBU D. OVIDIU </t>
  </si>
  <si>
    <t xml:space="preserve">LEFTER M. TEODOR </t>
  </si>
  <si>
    <t xml:space="preserve">DAVID D. MIHAELA </t>
  </si>
  <si>
    <t xml:space="preserve">DRAGOMAN G. BEATRICE </t>
  </si>
  <si>
    <t xml:space="preserve">VIZNIUC Ş. SIMONA-PARASCHIVA </t>
  </si>
  <si>
    <t xml:space="preserve">AGHENIŢEI S. CIPRIAN </t>
  </si>
  <si>
    <t xml:space="preserve">COCU A. CĂTĂLIN </t>
  </si>
  <si>
    <t xml:space="preserve">HURJUI S. ŞTEFAN-CĂTĂLIN </t>
  </si>
  <si>
    <t xml:space="preserve">GHETEŞ M. MIHAELA </t>
  </si>
  <si>
    <t xml:space="preserve">CIOCAN V. DANIELA </t>
  </si>
  <si>
    <t xml:space="preserve">ROTARIU C. BOGDAN-IONUŢ </t>
  </si>
  <si>
    <t xml:space="preserve">TATAR I. IONUŢ-DUMITRU </t>
  </si>
  <si>
    <t xml:space="preserve">RAULIUC D. CONSTANTIN </t>
  </si>
  <si>
    <t xml:space="preserve">VOIAŞCIUC V. SIMONA </t>
  </si>
  <si>
    <t>cu taxa</t>
  </si>
  <si>
    <t>UNIVERSITATEA "ŞTEFAN CEL MARE" SUCEAVA</t>
  </si>
  <si>
    <t>FACULTATEA DE INGINERIE ELECTRICĂ ŞI ŞTIINŢA CALCULATOARELOR</t>
  </si>
  <si>
    <r>
      <t xml:space="preserve">SPECIALIZAREA </t>
    </r>
    <r>
      <rPr>
        <b/>
        <sz val="10"/>
        <rFont val="Arial"/>
        <family val="2"/>
      </rPr>
      <t>CALCULATOARE</t>
    </r>
  </si>
  <si>
    <t>nr. crt.</t>
  </si>
  <si>
    <t>COJOCĂRAŞ V. ROBERT</t>
  </si>
  <si>
    <t>LUNGU V. ANIŞOARA</t>
  </si>
  <si>
    <t>TIVADAR G. SERGIU</t>
  </si>
  <si>
    <t>AFILIPOAIE V. IRINA</t>
  </si>
  <si>
    <t>CHIRILĂ D. DAN</t>
  </si>
  <si>
    <t>CUCOŞ V. LUCIAN-VASILE</t>
  </si>
  <si>
    <t>FILIMON C. CONSTANTIN-ALIN</t>
  </si>
  <si>
    <t>FODOR I. ALEXANDRU</t>
  </si>
  <si>
    <t>STRUGARIU G. FLORIN-SILVESTRU</t>
  </si>
  <si>
    <t>TOMA P. DANIEL</t>
  </si>
  <si>
    <t>ŢIBU A. BOGDAN-DUMITRU</t>
  </si>
  <si>
    <t>CHELŞ A. ALEXANDRU FLORIN</t>
  </si>
  <si>
    <t>DRAGOMIR V. MARIAN</t>
  </si>
  <si>
    <t>GHERMAN T. IONUŢ</t>
  </si>
  <si>
    <t>PÎNZARIU M. CIPRIAN</t>
  </si>
  <si>
    <t>VULTUR I. MIHAIL</t>
  </si>
  <si>
    <t>ŢIGĂNESCUL-AMARIŢII G. RADU</t>
  </si>
  <si>
    <t>ALEXANDRU A.P. OVIDIU ANTON</t>
  </si>
  <si>
    <t>BANDAS G. ANA MARIA</t>
  </si>
  <si>
    <t>CHETRARIU G. ALECSANDRU</t>
  </si>
  <si>
    <t>FODOR I. CĂTĂLIN</t>
  </si>
  <si>
    <t>GHENGHEA M. MIHAI MARIAN</t>
  </si>
  <si>
    <t>HOMIUC O. CEZAR NICULAI</t>
  </si>
  <si>
    <t>ROMANIUC D. ILIE</t>
  </si>
  <si>
    <t>TURTUREANU M. NICU SEBASTIAN</t>
  </si>
  <si>
    <t>TĂRĂBUŢĂ O. CĂLIN</t>
  </si>
  <si>
    <t>UNGUREANU M. OANA</t>
  </si>
  <si>
    <t>medp_sem1</t>
  </si>
  <si>
    <t xml:space="preserve">GĂITAN S. IRINA </t>
  </si>
  <si>
    <t xml:space="preserve">MATEIOV P. VLAD-ŞTEFAN </t>
  </si>
  <si>
    <t xml:space="preserve">AIORDĂCHIOAE S. ADRIAN </t>
  </si>
  <si>
    <t xml:space="preserve">CRĂCIUN A. ANDREI-CĂTĂLIN </t>
  </si>
  <si>
    <t xml:space="preserve">SENOCICO I. LIVIU-ILIE </t>
  </si>
  <si>
    <t>Lista potentialilor bursieri pe sem 2. 2008/2009, Automatica si Informatica Aplicata</t>
  </si>
  <si>
    <t>restante sem 1</t>
  </si>
  <si>
    <t>Lista potenţialilor bursieri pe Sem II, 2008/2009</t>
  </si>
  <si>
    <t>pastraza BM</t>
  </si>
  <si>
    <t>medp_SEM1</t>
  </si>
  <si>
    <t>DUMITRAŞ R.Vlad</t>
  </si>
  <si>
    <t>NECHIFOR N. Nicoleta</t>
  </si>
  <si>
    <t>student si la Automatica</t>
  </si>
  <si>
    <t>GORGAN L. NARCISA-ROXANA</t>
  </si>
  <si>
    <t>RUSU C. Pavel-constantin</t>
  </si>
  <si>
    <t>AOLĂRIŢEI C. Andreea-Valentina</t>
  </si>
  <si>
    <t>IUREA P. CONSTANTIN</t>
  </si>
  <si>
    <t>COZMIUC V. CIPRIAN-TIBERIU</t>
  </si>
  <si>
    <t>CUDLA G. Claudiu-George</t>
  </si>
  <si>
    <t>HALUS R. ŞTEFAN-ILIE</t>
  </si>
  <si>
    <t>VĂCULIŞTEANU Ş. MIHAI-LUCIAN</t>
  </si>
  <si>
    <t>FILIP D. DANIEL</t>
  </si>
  <si>
    <t>CAZACU G.FLORIN</t>
  </si>
  <si>
    <t>nr.crt.</t>
  </si>
  <si>
    <t>NUME SI PRENUME</t>
  </si>
  <si>
    <t>an de st.</t>
  </si>
  <si>
    <t>Regim</t>
  </si>
  <si>
    <t>restante</t>
  </si>
  <si>
    <t>Venit</t>
  </si>
  <si>
    <t>OBSERVATII</t>
  </si>
  <si>
    <t>ALĂZĂROAIE Mihai-Vasile</t>
  </si>
  <si>
    <t>fără taxă</t>
  </si>
  <si>
    <t>AOLĂRIŢEI Valentin</t>
  </si>
  <si>
    <t>cu taxă</t>
  </si>
  <si>
    <t xml:space="preserve">insuficienta renala cronica, </t>
  </si>
  <si>
    <t>CUDLA Gheorghe</t>
  </si>
  <si>
    <t>parinti divortati, stau cu mama</t>
  </si>
  <si>
    <t>GHEORGHIŢĂ Maria-Roxana</t>
  </si>
  <si>
    <t>MOISA Ionel-Liviu</t>
  </si>
  <si>
    <t>doar venit agricol</t>
  </si>
  <si>
    <t>orfan de ambii parinti</t>
  </si>
  <si>
    <t>PAVĂL Gabriel</t>
  </si>
  <si>
    <t>ROTARIU Petru-Constantin*</t>
  </si>
  <si>
    <t>tata decedat, studentul are HANDICAP LOCOMOTOR</t>
  </si>
  <si>
    <t xml:space="preserve">TURTUREAN B. LOREDANA </t>
  </si>
  <si>
    <t>URSULEANU Mihai-Florentin</t>
  </si>
  <si>
    <t>student casatorit, sotia tot studenta</t>
  </si>
  <si>
    <t>Media SEM 1</t>
  </si>
  <si>
    <t>BASO</t>
  </si>
  <si>
    <t>p 1</t>
  </si>
  <si>
    <t>p venit</t>
  </si>
  <si>
    <t>p medie</t>
  </si>
  <si>
    <t>total pnctaj</t>
  </si>
  <si>
    <t>VÎRLAN Sebastian</t>
  </si>
  <si>
    <t>ONOFREI D. EMANUEL-DUMITRU</t>
  </si>
  <si>
    <t xml:space="preserve">BACIU Andrei </t>
  </si>
  <si>
    <t>p1</t>
  </si>
  <si>
    <t>Punctaj medie</t>
  </si>
  <si>
    <t>punctaj venit</t>
  </si>
  <si>
    <t>total punctaj</t>
  </si>
  <si>
    <r>
      <t xml:space="preserve">VÎRLAN Sebastian, </t>
    </r>
    <r>
      <rPr>
        <i/>
        <sz val="10"/>
        <rFont val="Arial"/>
        <family val="2"/>
      </rPr>
      <t>NEREVIZUIBIL</t>
    </r>
  </si>
  <si>
    <r>
      <t xml:space="preserve">BACIU Andrei, </t>
    </r>
    <r>
      <rPr>
        <i/>
        <sz val="10"/>
        <rFont val="Arial"/>
        <family val="2"/>
      </rPr>
      <t>NEREVIZUIBILA</t>
    </r>
  </si>
  <si>
    <t>BAS</t>
  </si>
  <si>
    <r>
      <t xml:space="preserve">ONOFREI D. EMANUEL-DUMITRU, </t>
    </r>
    <r>
      <rPr>
        <i/>
        <sz val="10"/>
        <rFont val="Arial"/>
        <family val="2"/>
      </rPr>
      <t>NEREVIZUIBIL</t>
    </r>
  </si>
  <si>
    <t>SENOCICO  Liviu</t>
  </si>
  <si>
    <t>MĂTĂLICĂ Dumitru Marian</t>
  </si>
  <si>
    <t>fără taxa</t>
  </si>
  <si>
    <t>GAFINCU Daniela</t>
  </si>
  <si>
    <t>DRAGOMIR Marian</t>
  </si>
  <si>
    <t>Studenti care si-au pastrat BAS+BASO pe sem 2, 2008/2009</t>
  </si>
  <si>
    <t>DECAN,</t>
  </si>
  <si>
    <t>SECRETAR FACULTATE,</t>
  </si>
  <si>
    <t>Prof.univ.dr.ing. Ştefan-Gheorghe PENTIUC</t>
  </si>
  <si>
    <t>Fizician Mihaela BUJANOVSCHI</t>
  </si>
  <si>
    <t>nr.crt</t>
  </si>
  <si>
    <t>Specializarea CALCULATOARE</t>
  </si>
  <si>
    <t>Specializarea AUTOMATICĂ ŞI INFORMATICĂ APLICATĂ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</si>
</sst>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</numFmts>
  <fonts count="15">
    <font>
      <sz val="10"/>
      <name val="Arial"/>
      <family val="0"/>
    </font>
    <font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"/>
      <family val="2"/>
    </font>
    <font>
      <b/>
      <sz val="10"/>
      <color indexed="8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2" fontId="0" fillId="0" borderId="2" xfId="0" applyNumberForma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/>
    </xf>
    <xf numFmtId="0" fontId="10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8" fillId="2" borderId="1" xfId="0" applyFont="1" applyFill="1" applyBorder="1" applyAlignment="1">
      <alignment horizontal="center" vertical="justify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vertical="justify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 vertical="justify" wrapText="1"/>
    </xf>
    <xf numFmtId="0" fontId="0" fillId="0" borderId="1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right"/>
    </xf>
    <xf numFmtId="0" fontId="9" fillId="0" borderId="1" xfId="0" applyFont="1" applyFill="1" applyBorder="1" applyAlignment="1">
      <alignment/>
    </xf>
    <xf numFmtId="0" fontId="11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 vertical="justify"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/>
    </xf>
    <xf numFmtId="172" fontId="2" fillId="0" borderId="1" xfId="0" applyNumberFormat="1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8" fillId="2" borderId="1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 vertical="justify" wrapText="1"/>
    </xf>
    <xf numFmtId="0" fontId="8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N3" sqref="N3"/>
    </sheetView>
  </sheetViews>
  <sheetFormatPr defaultColWidth="9.140625" defaultRowHeight="12.75"/>
  <cols>
    <col min="1" max="1" width="6.7109375" style="0" customWidth="1"/>
    <col min="2" max="2" width="25.00390625" style="0" customWidth="1"/>
    <col min="3" max="3" width="4.8515625" style="0" customWidth="1"/>
    <col min="5" max="5" width="6.57421875" style="0" customWidth="1"/>
    <col min="6" max="6" width="7.421875" style="0" customWidth="1"/>
    <col min="8" max="11" width="0" style="0" hidden="1" customWidth="1"/>
    <col min="12" max="12" width="10.28125" style="0" hidden="1" customWidth="1"/>
  </cols>
  <sheetData>
    <row r="1" ht="12.75">
      <c r="A1" t="s">
        <v>108</v>
      </c>
    </row>
    <row r="2" ht="12.75">
      <c r="A2" s="56" t="s">
        <v>215</v>
      </c>
    </row>
    <row r="4" ht="12.75">
      <c r="B4" s="28" t="s">
        <v>208</v>
      </c>
    </row>
    <row r="7" spans="1:13" ht="33.75">
      <c r="A7" s="16" t="s">
        <v>162</v>
      </c>
      <c r="B7" s="16" t="s">
        <v>163</v>
      </c>
      <c r="C7" s="57" t="s">
        <v>164</v>
      </c>
      <c r="D7" s="16" t="s">
        <v>165</v>
      </c>
      <c r="E7" s="29" t="s">
        <v>186</v>
      </c>
      <c r="F7" s="16" t="s">
        <v>166</v>
      </c>
      <c r="G7" s="16" t="s">
        <v>167</v>
      </c>
      <c r="H7" s="16" t="s">
        <v>188</v>
      </c>
      <c r="I7" s="16" t="s">
        <v>189</v>
      </c>
      <c r="J7" s="16" t="s">
        <v>190</v>
      </c>
      <c r="K7" s="16" t="s">
        <v>191</v>
      </c>
      <c r="L7" s="16" t="s">
        <v>168</v>
      </c>
      <c r="M7" s="32"/>
    </row>
    <row r="8" spans="1:13" ht="12.75">
      <c r="A8" s="1">
        <v>1</v>
      </c>
      <c r="B8" s="2" t="s">
        <v>203</v>
      </c>
      <c r="C8" s="1">
        <v>1</v>
      </c>
      <c r="D8" s="2" t="s">
        <v>170</v>
      </c>
      <c r="E8" s="2">
        <v>6.6</v>
      </c>
      <c r="F8" s="2">
        <v>0</v>
      </c>
      <c r="G8" s="49">
        <v>19.02</v>
      </c>
      <c r="H8" s="2"/>
      <c r="I8" s="2"/>
      <c r="J8" s="2"/>
      <c r="K8" s="2"/>
      <c r="L8" s="2"/>
      <c r="M8" s="2" t="s">
        <v>201</v>
      </c>
    </row>
    <row r="9" spans="1:13" ht="12.75">
      <c r="A9" s="1">
        <v>2</v>
      </c>
      <c r="B9" s="36" t="s">
        <v>204</v>
      </c>
      <c r="C9" s="49">
        <v>3</v>
      </c>
      <c r="D9" s="2" t="s">
        <v>205</v>
      </c>
      <c r="E9" s="2">
        <v>6.34</v>
      </c>
      <c r="F9" s="2">
        <v>2</v>
      </c>
      <c r="G9" s="49">
        <v>0.94</v>
      </c>
      <c r="H9" s="2"/>
      <c r="I9" s="2"/>
      <c r="J9" s="2"/>
      <c r="K9" s="2"/>
      <c r="L9" s="2"/>
      <c r="M9" s="2" t="s">
        <v>201</v>
      </c>
    </row>
    <row r="12" spans="1:13" ht="33.75">
      <c r="A12" s="16" t="s">
        <v>162</v>
      </c>
      <c r="B12" s="16" t="s">
        <v>163</v>
      </c>
      <c r="C12" s="57" t="s">
        <v>164</v>
      </c>
      <c r="D12" s="16" t="s">
        <v>165</v>
      </c>
      <c r="E12" s="29" t="s">
        <v>186</v>
      </c>
      <c r="F12" s="16" t="s">
        <v>166</v>
      </c>
      <c r="G12" s="16" t="s">
        <v>167</v>
      </c>
      <c r="H12" s="16" t="s">
        <v>188</v>
      </c>
      <c r="I12" s="16" t="s">
        <v>189</v>
      </c>
      <c r="J12" s="16" t="s">
        <v>190</v>
      </c>
      <c r="K12" s="16" t="s">
        <v>191</v>
      </c>
      <c r="L12" s="17" t="s">
        <v>168</v>
      </c>
      <c r="M12" s="32"/>
    </row>
    <row r="13" spans="1:13" ht="12.75">
      <c r="A13" s="1">
        <v>1</v>
      </c>
      <c r="B13" s="50" t="s">
        <v>203</v>
      </c>
      <c r="C13" s="25">
        <v>1</v>
      </c>
      <c r="D13" s="25" t="s">
        <v>170</v>
      </c>
      <c r="E13" s="25">
        <v>6.6</v>
      </c>
      <c r="F13" s="25">
        <v>0</v>
      </c>
      <c r="G13" s="25">
        <v>19.02</v>
      </c>
      <c r="H13" s="25"/>
      <c r="I13" s="25"/>
      <c r="J13" s="25"/>
      <c r="K13" s="25"/>
      <c r="L13" s="25"/>
      <c r="M13" s="50" t="s">
        <v>187</v>
      </c>
    </row>
    <row r="14" spans="1:13" ht="12.75">
      <c r="A14" s="1">
        <v>2</v>
      </c>
      <c r="B14" s="50" t="s">
        <v>204</v>
      </c>
      <c r="C14" s="25">
        <v>3</v>
      </c>
      <c r="D14" s="25" t="s">
        <v>205</v>
      </c>
      <c r="E14" s="25">
        <v>6.34</v>
      </c>
      <c r="F14" s="25">
        <v>2</v>
      </c>
      <c r="G14" s="25">
        <v>0.94</v>
      </c>
      <c r="H14" s="25"/>
      <c r="I14" s="25"/>
      <c r="J14" s="25"/>
      <c r="K14" s="25"/>
      <c r="L14" s="25"/>
      <c r="M14" s="50" t="s">
        <v>187</v>
      </c>
    </row>
    <row r="15" spans="1:13" ht="12.75">
      <c r="A15" s="1">
        <v>3</v>
      </c>
      <c r="B15" s="50" t="s">
        <v>206</v>
      </c>
      <c r="C15" s="25">
        <v>4</v>
      </c>
      <c r="D15" s="25" t="s">
        <v>205</v>
      </c>
      <c r="E15" s="25">
        <v>5.96</v>
      </c>
      <c r="F15" s="25">
        <v>1</v>
      </c>
      <c r="G15" s="25">
        <v>95.4</v>
      </c>
      <c r="H15" s="25"/>
      <c r="I15" s="25"/>
      <c r="J15" s="25"/>
      <c r="K15" s="25"/>
      <c r="L15" s="25"/>
      <c r="M15" s="50" t="s">
        <v>187</v>
      </c>
    </row>
    <row r="16" spans="1:13" ht="12.75">
      <c r="A16" s="1">
        <v>4</v>
      </c>
      <c r="B16" s="50" t="s">
        <v>207</v>
      </c>
      <c r="C16" s="25">
        <v>4</v>
      </c>
      <c r="D16" s="25" t="s">
        <v>170</v>
      </c>
      <c r="E16" s="25">
        <v>8.03</v>
      </c>
      <c r="F16" s="25"/>
      <c r="G16" s="25">
        <v>387</v>
      </c>
      <c r="H16" s="25"/>
      <c r="I16" s="25"/>
      <c r="J16" s="25"/>
      <c r="K16" s="25"/>
      <c r="L16" s="25"/>
      <c r="M16" s="50" t="s">
        <v>187</v>
      </c>
    </row>
    <row r="19" spans="1:14" ht="12.75">
      <c r="A19" s="59" t="s">
        <v>209</v>
      </c>
      <c r="B19" s="59"/>
      <c r="C19" s="59"/>
      <c r="D19" s="59"/>
      <c r="E19" s="59" t="s">
        <v>210</v>
      </c>
      <c r="F19" s="59"/>
      <c r="G19" s="59"/>
      <c r="H19" s="59"/>
      <c r="I19" s="59"/>
      <c r="J19" s="59"/>
      <c r="K19" s="59"/>
      <c r="L19" s="59"/>
      <c r="M19" s="59"/>
      <c r="N19" s="59"/>
    </row>
    <row r="21" spans="1:14" ht="12.75">
      <c r="A21" s="59" t="s">
        <v>211</v>
      </c>
      <c r="B21" s="59"/>
      <c r="C21" s="59"/>
      <c r="D21" s="59"/>
      <c r="E21" s="59" t="s">
        <v>212</v>
      </c>
      <c r="F21" s="59"/>
      <c r="G21" s="59"/>
      <c r="H21" s="59"/>
      <c r="I21" s="59"/>
      <c r="J21" s="59"/>
      <c r="K21" s="59"/>
      <c r="L21" s="59"/>
      <c r="M21" s="59"/>
      <c r="N21" s="59"/>
    </row>
  </sheetData>
  <mergeCells count="4">
    <mergeCell ref="A19:D19"/>
    <mergeCell ref="E19:N19"/>
    <mergeCell ref="A21:D21"/>
    <mergeCell ref="E21:N2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A1" sqref="A1"/>
    </sheetView>
  </sheetViews>
  <sheetFormatPr defaultColWidth="9.140625" defaultRowHeight="12.75"/>
  <cols>
    <col min="1" max="1" width="5.28125" style="13" customWidth="1"/>
    <col min="2" max="2" width="31.140625" style="14" customWidth="1"/>
    <col min="3" max="3" width="4.57421875" style="15" customWidth="1"/>
    <col min="4" max="4" width="8.28125" style="15" customWidth="1"/>
    <col min="5" max="5" width="7.140625" style="15" customWidth="1"/>
    <col min="6" max="6" width="7.00390625" style="15" customWidth="1"/>
    <col min="7" max="7" width="7.00390625" style="15" bestFit="1" customWidth="1"/>
    <col min="8" max="8" width="4.00390625" style="13" bestFit="1" customWidth="1"/>
    <col min="9" max="9" width="7.00390625" style="14" bestFit="1" customWidth="1"/>
    <col min="10" max="10" width="7.421875" style="0" bestFit="1" customWidth="1"/>
    <col min="11" max="11" width="7.8515625" style="0" customWidth="1"/>
    <col min="12" max="12" width="25.7109375" style="0" customWidth="1"/>
  </cols>
  <sheetData>
    <row r="1" ht="12.75">
      <c r="A1" t="s">
        <v>108</v>
      </c>
    </row>
    <row r="2" ht="12.75">
      <c r="A2" s="64" t="s">
        <v>214</v>
      </c>
    </row>
    <row r="3" spans="1:13" ht="12.75">
      <c r="A3" s="63" t="s">
        <v>208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ht="24.75" customHeight="1">
      <c r="B4" s="48" t="s">
        <v>187</v>
      </c>
    </row>
    <row r="5" ht="12.75"/>
    <row r="6" spans="1:14" ht="33.75">
      <c r="A6" s="57" t="s">
        <v>213</v>
      </c>
      <c r="B6" s="57" t="s">
        <v>163</v>
      </c>
      <c r="C6" s="57" t="s">
        <v>164</v>
      </c>
      <c r="D6" s="57" t="s">
        <v>165</v>
      </c>
      <c r="E6" s="60" t="s">
        <v>186</v>
      </c>
      <c r="F6" s="62" t="s">
        <v>166</v>
      </c>
      <c r="G6" s="57" t="s">
        <v>167</v>
      </c>
      <c r="H6" s="57" t="s">
        <v>188</v>
      </c>
      <c r="I6" s="57" t="s">
        <v>189</v>
      </c>
      <c r="J6" s="57" t="s">
        <v>190</v>
      </c>
      <c r="K6" s="57" t="s">
        <v>191</v>
      </c>
      <c r="L6" s="61" t="s">
        <v>168</v>
      </c>
      <c r="M6" s="32"/>
      <c r="N6" s="33"/>
    </row>
    <row r="7" spans="1:14" ht="38.25">
      <c r="A7" s="1">
        <v>1</v>
      </c>
      <c r="B7" s="22" t="s">
        <v>181</v>
      </c>
      <c r="C7" s="1">
        <v>1</v>
      </c>
      <c r="D7" s="1" t="s">
        <v>170</v>
      </c>
      <c r="E7" s="27">
        <v>6.46</v>
      </c>
      <c r="F7" s="1">
        <v>1</v>
      </c>
      <c r="G7" s="20">
        <v>108.5</v>
      </c>
      <c r="H7" s="20">
        <v>5.5</v>
      </c>
      <c r="I7" s="1">
        <f aca="true" t="shared" si="0" ref="I7:I18">540/100-G7/100</f>
        <v>4.315</v>
      </c>
      <c r="J7" s="1">
        <f aca="true" t="shared" si="1" ref="J7:J18">(E7-5)*0.5</f>
        <v>0.73</v>
      </c>
      <c r="K7" s="1">
        <f aca="true" t="shared" si="2" ref="K7:K18">H7+I7+J7</f>
        <v>10.545000000000002</v>
      </c>
      <c r="L7" s="34" t="s">
        <v>182</v>
      </c>
      <c r="M7" s="21" t="s">
        <v>187</v>
      </c>
      <c r="N7" s="35"/>
    </row>
    <row r="8" spans="1:14" ht="12.75">
      <c r="A8" s="1">
        <v>2</v>
      </c>
      <c r="B8" s="36" t="s">
        <v>192</v>
      </c>
      <c r="C8" s="1">
        <v>1</v>
      </c>
      <c r="D8" s="1" t="s">
        <v>172</v>
      </c>
      <c r="E8" s="27">
        <v>5</v>
      </c>
      <c r="F8" s="1">
        <v>4</v>
      </c>
      <c r="G8" s="20">
        <v>200</v>
      </c>
      <c r="H8" s="37">
        <v>6</v>
      </c>
      <c r="I8" s="1">
        <f t="shared" si="0"/>
        <v>3.4000000000000004</v>
      </c>
      <c r="J8" s="1">
        <f t="shared" si="1"/>
        <v>0</v>
      </c>
      <c r="K8" s="1">
        <f t="shared" si="2"/>
        <v>9.4</v>
      </c>
      <c r="L8" s="26" t="s">
        <v>179</v>
      </c>
      <c r="M8" s="21" t="s">
        <v>187</v>
      </c>
      <c r="N8" s="35"/>
    </row>
    <row r="9" spans="1:14" ht="25.5">
      <c r="A9" s="1">
        <v>3</v>
      </c>
      <c r="B9" s="38" t="s">
        <v>193</v>
      </c>
      <c r="C9" s="1">
        <v>1</v>
      </c>
      <c r="D9" s="1" t="s">
        <v>170</v>
      </c>
      <c r="E9" s="27">
        <v>5.033</v>
      </c>
      <c r="F9" s="1">
        <v>3</v>
      </c>
      <c r="G9" s="20">
        <v>296</v>
      </c>
      <c r="H9" s="37">
        <v>6</v>
      </c>
      <c r="I9" s="1">
        <f t="shared" si="0"/>
        <v>2.4400000000000004</v>
      </c>
      <c r="J9" s="1">
        <f t="shared" si="1"/>
        <v>0.01650000000000018</v>
      </c>
      <c r="K9" s="1">
        <f t="shared" si="2"/>
        <v>8.456500000000002</v>
      </c>
      <c r="L9" s="26" t="s">
        <v>179</v>
      </c>
      <c r="M9" s="21" t="s">
        <v>187</v>
      </c>
      <c r="N9" s="35"/>
    </row>
    <row r="10" spans="1:14" ht="12.75">
      <c r="A10" s="1">
        <v>4</v>
      </c>
      <c r="B10" s="36" t="s">
        <v>194</v>
      </c>
      <c r="C10" s="1">
        <v>1</v>
      </c>
      <c r="D10" s="1" t="s">
        <v>172</v>
      </c>
      <c r="E10" s="27">
        <v>5.067</v>
      </c>
      <c r="F10" s="1">
        <v>2</v>
      </c>
      <c r="G10" s="20">
        <v>61.04</v>
      </c>
      <c r="H10" s="20">
        <v>3</v>
      </c>
      <c r="I10" s="1">
        <f t="shared" si="0"/>
        <v>4.7896</v>
      </c>
      <c r="J10" s="1">
        <f t="shared" si="1"/>
        <v>0.033500000000000085</v>
      </c>
      <c r="K10" s="1">
        <f t="shared" si="2"/>
        <v>7.8231</v>
      </c>
      <c r="L10" s="22" t="s">
        <v>173</v>
      </c>
      <c r="M10" s="21" t="s">
        <v>187</v>
      </c>
      <c r="N10" s="35"/>
    </row>
    <row r="11" spans="1:14" ht="12.75">
      <c r="A11" s="1">
        <v>5</v>
      </c>
      <c r="B11" s="36" t="s">
        <v>180</v>
      </c>
      <c r="C11" s="1">
        <v>2</v>
      </c>
      <c r="D11" s="1" t="s">
        <v>170</v>
      </c>
      <c r="E11" s="27">
        <v>6.93</v>
      </c>
      <c r="F11" s="1"/>
      <c r="G11" s="20">
        <v>10</v>
      </c>
      <c r="H11" s="23">
        <v>1.5</v>
      </c>
      <c r="I11" s="1">
        <f t="shared" si="0"/>
        <v>5.300000000000001</v>
      </c>
      <c r="J11" s="1">
        <f t="shared" si="1"/>
        <v>0.9649999999999999</v>
      </c>
      <c r="K11" s="1">
        <f t="shared" si="2"/>
        <v>7.765000000000001</v>
      </c>
      <c r="L11" s="19" t="s">
        <v>175</v>
      </c>
      <c r="M11" s="21" t="s">
        <v>187</v>
      </c>
      <c r="N11" s="35"/>
    </row>
    <row r="12" spans="1:14" ht="12.75">
      <c r="A12" s="1">
        <v>6</v>
      </c>
      <c r="B12" s="36" t="s">
        <v>176</v>
      </c>
      <c r="C12" s="1">
        <v>1</v>
      </c>
      <c r="D12" s="1" t="s">
        <v>170</v>
      </c>
      <c r="E12" s="30">
        <v>9.433</v>
      </c>
      <c r="F12" s="1"/>
      <c r="G12" s="20">
        <v>31.29</v>
      </c>
      <c r="H12" s="24"/>
      <c r="I12" s="1">
        <f t="shared" si="0"/>
        <v>5.0871</v>
      </c>
      <c r="J12" s="1">
        <f t="shared" si="1"/>
        <v>2.2165</v>
      </c>
      <c r="K12" s="1">
        <f t="shared" si="2"/>
        <v>7.3036</v>
      </c>
      <c r="L12" s="19"/>
      <c r="M12" s="21" t="s">
        <v>187</v>
      </c>
      <c r="N12" s="35"/>
    </row>
    <row r="13" spans="1:14" ht="12.75">
      <c r="A13" s="1">
        <v>7</v>
      </c>
      <c r="B13" s="36" t="s">
        <v>174</v>
      </c>
      <c r="C13" s="1">
        <v>1</v>
      </c>
      <c r="D13" s="1" t="s">
        <v>172</v>
      </c>
      <c r="E13" s="30">
        <v>7.433</v>
      </c>
      <c r="F13" s="1"/>
      <c r="G13" s="20">
        <v>155.66</v>
      </c>
      <c r="H13" s="18">
        <v>1.5</v>
      </c>
      <c r="I13" s="1">
        <f t="shared" si="0"/>
        <v>3.8434000000000004</v>
      </c>
      <c r="J13" s="1">
        <f t="shared" si="1"/>
        <v>1.2165</v>
      </c>
      <c r="K13" s="1">
        <f t="shared" si="2"/>
        <v>6.559900000000001</v>
      </c>
      <c r="L13" s="19" t="s">
        <v>175</v>
      </c>
      <c r="M13" s="21" t="s">
        <v>187</v>
      </c>
      <c r="N13" s="35"/>
    </row>
    <row r="14" spans="1:14" ht="12.75">
      <c r="A14" s="1">
        <v>8</v>
      </c>
      <c r="B14" s="38" t="s">
        <v>183</v>
      </c>
      <c r="C14" s="1">
        <v>1</v>
      </c>
      <c r="D14" s="1" t="s">
        <v>172</v>
      </c>
      <c r="E14" s="27">
        <v>5.767</v>
      </c>
      <c r="F14" s="1">
        <v>1</v>
      </c>
      <c r="G14" s="20">
        <v>0</v>
      </c>
      <c r="H14" s="37"/>
      <c r="I14" s="1">
        <f t="shared" si="0"/>
        <v>5.4</v>
      </c>
      <c r="J14" s="1">
        <f t="shared" si="1"/>
        <v>0.3835000000000002</v>
      </c>
      <c r="K14" s="1">
        <f t="shared" si="2"/>
        <v>5.7835</v>
      </c>
      <c r="L14" s="19"/>
      <c r="M14" s="21" t="s">
        <v>187</v>
      </c>
      <c r="N14" s="35"/>
    </row>
    <row r="15" spans="1:14" ht="12.75">
      <c r="A15" s="1">
        <v>9</v>
      </c>
      <c r="B15" s="36" t="s">
        <v>177</v>
      </c>
      <c r="C15" s="1">
        <v>4</v>
      </c>
      <c r="D15" s="1" t="s">
        <v>170</v>
      </c>
      <c r="E15" s="31">
        <v>7.967</v>
      </c>
      <c r="F15" s="1"/>
      <c r="G15" s="20">
        <v>13.58</v>
      </c>
      <c r="H15" s="37"/>
      <c r="I15" s="1">
        <f t="shared" si="0"/>
        <v>5.264200000000001</v>
      </c>
      <c r="J15" s="1">
        <f t="shared" si="1"/>
        <v>1.4834999999999998</v>
      </c>
      <c r="K15" s="1">
        <f t="shared" si="2"/>
        <v>6.7477</v>
      </c>
      <c r="L15" s="19" t="s">
        <v>178</v>
      </c>
      <c r="M15" s="21" t="s">
        <v>187</v>
      </c>
      <c r="N15" s="35"/>
    </row>
    <row r="16" spans="1:14" ht="12.75">
      <c r="A16" s="1">
        <v>10</v>
      </c>
      <c r="B16" s="36" t="s">
        <v>171</v>
      </c>
      <c r="C16" s="1">
        <v>3</v>
      </c>
      <c r="D16" s="1" t="s">
        <v>170</v>
      </c>
      <c r="E16" s="27">
        <v>8.033</v>
      </c>
      <c r="F16" s="1"/>
      <c r="G16" s="20">
        <v>102.25</v>
      </c>
      <c r="H16" s="23"/>
      <c r="I16" s="1">
        <f t="shared" si="0"/>
        <v>4.3775</v>
      </c>
      <c r="J16" s="1">
        <f t="shared" si="1"/>
        <v>1.5164999999999997</v>
      </c>
      <c r="K16" s="1">
        <f t="shared" si="2"/>
        <v>5.894</v>
      </c>
      <c r="L16" s="19"/>
      <c r="M16" s="21" t="s">
        <v>187</v>
      </c>
      <c r="N16" s="35"/>
    </row>
    <row r="17" spans="1:14" ht="12.75">
      <c r="A17" s="1">
        <v>11</v>
      </c>
      <c r="B17" s="39" t="s">
        <v>184</v>
      </c>
      <c r="C17" s="1">
        <v>5</v>
      </c>
      <c r="D17" s="1" t="s">
        <v>170</v>
      </c>
      <c r="E17" s="27">
        <v>8.69</v>
      </c>
      <c r="F17" s="1"/>
      <c r="G17" s="20">
        <v>0</v>
      </c>
      <c r="H17" s="37"/>
      <c r="I17" s="1">
        <f t="shared" si="0"/>
        <v>5.4</v>
      </c>
      <c r="J17" s="1">
        <f t="shared" si="1"/>
        <v>1.8449999999999998</v>
      </c>
      <c r="K17" s="1">
        <f t="shared" si="2"/>
        <v>7.245</v>
      </c>
      <c r="L17" s="19" t="s">
        <v>185</v>
      </c>
      <c r="M17" s="21" t="s">
        <v>187</v>
      </c>
      <c r="N17" s="35"/>
    </row>
    <row r="18" spans="1:14" ht="12.75">
      <c r="A18" s="1">
        <v>12</v>
      </c>
      <c r="B18" s="36" t="s">
        <v>169</v>
      </c>
      <c r="C18" s="1">
        <v>3</v>
      </c>
      <c r="D18" s="1" t="s">
        <v>170</v>
      </c>
      <c r="E18" s="27">
        <v>6.067</v>
      </c>
      <c r="F18" s="1">
        <v>2</v>
      </c>
      <c r="G18" s="20">
        <v>0</v>
      </c>
      <c r="H18" s="37"/>
      <c r="I18" s="1">
        <f t="shared" si="0"/>
        <v>5.4</v>
      </c>
      <c r="J18" s="1">
        <f t="shared" si="1"/>
        <v>0.5335000000000001</v>
      </c>
      <c r="K18" s="1">
        <f t="shared" si="2"/>
        <v>5.9335</v>
      </c>
      <c r="L18" s="19"/>
      <c r="M18" s="21" t="s">
        <v>187</v>
      </c>
      <c r="N18" s="35"/>
    </row>
    <row r="19" ht="11.25" customHeight="1">
      <c r="A19" s="15"/>
    </row>
    <row r="20" ht="12.75" hidden="1">
      <c r="A20" s="15"/>
    </row>
    <row r="21" spans="1:2" ht="24.75" customHeight="1">
      <c r="A21" s="15"/>
      <c r="B21" s="48" t="s">
        <v>201</v>
      </c>
    </row>
    <row r="22" ht="12.75">
      <c r="A22" s="15"/>
    </row>
    <row r="23" spans="1:13" ht="33.75">
      <c r="A23" s="32" t="s">
        <v>162</v>
      </c>
      <c r="B23" s="32" t="s">
        <v>163</v>
      </c>
      <c r="C23" s="32" t="s">
        <v>164</v>
      </c>
      <c r="D23" s="16" t="s">
        <v>165</v>
      </c>
      <c r="E23" s="29" t="s">
        <v>186</v>
      </c>
      <c r="F23" s="16" t="s">
        <v>166</v>
      </c>
      <c r="G23" s="40" t="s">
        <v>167</v>
      </c>
      <c r="H23" s="2" t="s">
        <v>195</v>
      </c>
      <c r="I23" s="32" t="s">
        <v>196</v>
      </c>
      <c r="J23" s="32" t="s">
        <v>197</v>
      </c>
      <c r="K23" s="32" t="s">
        <v>198</v>
      </c>
      <c r="L23" s="32" t="s">
        <v>168</v>
      </c>
      <c r="M23" s="2"/>
    </row>
    <row r="24" spans="1:13" ht="12.75">
      <c r="A24" s="45">
        <v>1</v>
      </c>
      <c r="B24" s="36" t="s">
        <v>181</v>
      </c>
      <c r="C24" s="1">
        <v>1</v>
      </c>
      <c r="D24" s="1" t="s">
        <v>170</v>
      </c>
      <c r="E24" s="27">
        <v>6.46</v>
      </c>
      <c r="F24" s="1">
        <v>1</v>
      </c>
      <c r="G24" s="41">
        <v>108.5</v>
      </c>
      <c r="H24" s="2">
        <v>5.5</v>
      </c>
      <c r="I24" s="21">
        <f>(E24-5)*0.5</f>
        <v>0.73</v>
      </c>
      <c r="J24" s="42">
        <f>540/100-G24/100</f>
        <v>4.315</v>
      </c>
      <c r="K24" s="21">
        <f>H24+I24+J24</f>
        <v>10.545000000000002</v>
      </c>
      <c r="L24" s="43" t="s">
        <v>182</v>
      </c>
      <c r="M24" s="2" t="s">
        <v>201</v>
      </c>
    </row>
    <row r="25" spans="1:13" ht="12.75">
      <c r="A25" s="45">
        <v>2</v>
      </c>
      <c r="B25" s="36" t="s">
        <v>199</v>
      </c>
      <c r="C25" s="1">
        <v>1</v>
      </c>
      <c r="D25" s="1" t="s">
        <v>172</v>
      </c>
      <c r="E25" s="27">
        <v>5</v>
      </c>
      <c r="F25" s="1">
        <v>4</v>
      </c>
      <c r="G25" s="41">
        <v>200</v>
      </c>
      <c r="H25" s="2">
        <v>6</v>
      </c>
      <c r="I25" s="21">
        <f>(E25-5)*0.5</f>
        <v>0</v>
      </c>
      <c r="J25" s="42">
        <f>540/100-G25/100</f>
        <v>3.4000000000000004</v>
      </c>
      <c r="K25" s="21">
        <f>H25+I25+J25</f>
        <v>9.4</v>
      </c>
      <c r="L25" s="26" t="s">
        <v>179</v>
      </c>
      <c r="M25" s="2" t="s">
        <v>201</v>
      </c>
    </row>
    <row r="26" spans="1:13" ht="25.5">
      <c r="A26" s="45">
        <v>3</v>
      </c>
      <c r="B26" s="44" t="s">
        <v>202</v>
      </c>
      <c r="C26" s="45">
        <v>1</v>
      </c>
      <c r="D26" s="45" t="s">
        <v>170</v>
      </c>
      <c r="E26" s="27">
        <v>5.033</v>
      </c>
      <c r="F26" s="1">
        <v>3</v>
      </c>
      <c r="G26" s="46">
        <v>296</v>
      </c>
      <c r="H26" s="11">
        <v>6</v>
      </c>
      <c r="I26" s="21">
        <f>(E26-5)*0.5</f>
        <v>0.01650000000000018</v>
      </c>
      <c r="J26" s="42">
        <f>540/100-G26/100</f>
        <v>2.4400000000000004</v>
      </c>
      <c r="K26" s="21">
        <f>H26+I26+J26</f>
        <v>8.456500000000002</v>
      </c>
      <c r="L26" s="47" t="s">
        <v>179</v>
      </c>
      <c r="M26" s="2" t="s">
        <v>201</v>
      </c>
    </row>
    <row r="27" spans="1:13" ht="12.75">
      <c r="A27" s="45">
        <v>4</v>
      </c>
      <c r="B27" s="36" t="s">
        <v>200</v>
      </c>
      <c r="C27" s="1">
        <v>1</v>
      </c>
      <c r="D27" s="1" t="s">
        <v>172</v>
      </c>
      <c r="E27" s="27">
        <v>5.067</v>
      </c>
      <c r="F27" s="1">
        <v>2</v>
      </c>
      <c r="G27" s="41">
        <v>61.04</v>
      </c>
      <c r="H27" s="2">
        <v>3</v>
      </c>
      <c r="I27" s="21">
        <f>(E27-5)*0.5</f>
        <v>0.033500000000000085</v>
      </c>
      <c r="J27" s="42">
        <f>540/100-G27/100</f>
        <v>4.7896</v>
      </c>
      <c r="K27" s="21">
        <f>H27+I27+J27</f>
        <v>7.8231</v>
      </c>
      <c r="L27" s="22" t="s">
        <v>173</v>
      </c>
      <c r="M27" s="2" t="s">
        <v>201</v>
      </c>
    </row>
    <row r="29" spans="1:13" ht="12.75">
      <c r="A29" s="59" t="s">
        <v>209</v>
      </c>
      <c r="B29" s="59"/>
      <c r="C29" s="59"/>
      <c r="D29" s="59"/>
      <c r="E29" s="59"/>
      <c r="F29" s="59"/>
      <c r="H29" s="59" t="s">
        <v>210</v>
      </c>
      <c r="I29" s="59"/>
      <c r="J29" s="59"/>
      <c r="K29" s="59"/>
      <c r="L29" s="59"/>
      <c r="M29" s="59"/>
    </row>
    <row r="31" spans="1:13" ht="12.75">
      <c r="A31" s="59" t="s">
        <v>211</v>
      </c>
      <c r="B31" s="59"/>
      <c r="C31" s="59"/>
      <c r="D31" s="59"/>
      <c r="E31" s="59"/>
      <c r="F31" s="59"/>
      <c r="H31" s="59" t="s">
        <v>212</v>
      </c>
      <c r="I31" s="59"/>
      <c r="J31" s="59"/>
      <c r="K31" s="59"/>
      <c r="L31" s="59"/>
      <c r="M31" s="59"/>
    </row>
  </sheetData>
  <mergeCells count="5">
    <mergeCell ref="A3:M3"/>
    <mergeCell ref="A29:F29"/>
    <mergeCell ref="H29:M29"/>
    <mergeCell ref="A31:F31"/>
    <mergeCell ref="H31:M3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pane ySplit="6" topLeftCell="BM37" activePane="bottomLeft" state="frozen"/>
      <selection pane="topLeft" activeCell="A1" sqref="A1"/>
      <selection pane="bottomLeft" activeCell="A45" sqref="A45:IV49"/>
    </sheetView>
  </sheetViews>
  <sheetFormatPr defaultColWidth="9.140625" defaultRowHeight="12.75"/>
  <cols>
    <col min="1" max="1" width="37.00390625" style="0" customWidth="1"/>
    <col min="2" max="2" width="5.140625" style="0" customWidth="1"/>
    <col min="3" max="3" width="4.8515625" style="0" customWidth="1"/>
    <col min="4" max="4" width="6.57421875" style="0" customWidth="1"/>
    <col min="5" max="5" width="9.140625" style="0" hidden="1" customWidth="1"/>
    <col min="6" max="6" width="7.28125" style="0" customWidth="1"/>
    <col min="7" max="7" width="8.57421875" style="0" customWidth="1"/>
    <col min="8" max="8" width="6.57421875" style="0" bestFit="1" customWidth="1"/>
  </cols>
  <sheetData>
    <row r="1" ht="12.75">
      <c r="A1" t="s">
        <v>108</v>
      </c>
    </row>
    <row r="4" ht="12.75">
      <c r="A4" s="56" t="s">
        <v>144</v>
      </c>
    </row>
    <row r="5" ht="13.5" thickBot="1"/>
    <row r="6" spans="1:9" ht="38.25">
      <c r="A6" s="65" t="s">
        <v>0</v>
      </c>
      <c r="B6" s="65" t="s">
        <v>1</v>
      </c>
      <c r="C6" s="65" t="s">
        <v>2</v>
      </c>
      <c r="D6" s="65" t="s">
        <v>145</v>
      </c>
      <c r="E6" s="65" t="s">
        <v>4</v>
      </c>
      <c r="F6" s="65" t="s">
        <v>138</v>
      </c>
      <c r="G6" s="65" t="s">
        <v>24</v>
      </c>
      <c r="H6" s="65" t="s">
        <v>25</v>
      </c>
      <c r="I6" s="66" t="s">
        <v>26</v>
      </c>
    </row>
    <row r="7" spans="1:9" ht="12.75">
      <c r="A7" s="3" t="s">
        <v>139</v>
      </c>
      <c r="B7" s="2">
        <v>1</v>
      </c>
      <c r="C7" s="2">
        <v>0</v>
      </c>
      <c r="D7" s="2">
        <v>0</v>
      </c>
      <c r="E7" s="2"/>
      <c r="F7" s="6">
        <v>9.5</v>
      </c>
      <c r="G7" s="2">
        <f aca="true" t="shared" si="0" ref="G7:G12">D7+E7</f>
        <v>0</v>
      </c>
      <c r="H7" s="2">
        <f aca="true" t="shared" si="1" ref="H7:H12">IF(G7=0,1,0)</f>
        <v>1</v>
      </c>
      <c r="I7" s="6">
        <f aca="true" t="shared" si="2" ref="I7:I12">F7+H7</f>
        <v>10.5</v>
      </c>
    </row>
    <row r="8" spans="1:9" ht="12.75">
      <c r="A8" s="3" t="s">
        <v>140</v>
      </c>
      <c r="B8" s="2">
        <v>1</v>
      </c>
      <c r="C8" s="2">
        <v>0</v>
      </c>
      <c r="D8" s="2">
        <v>0</v>
      </c>
      <c r="E8" s="2"/>
      <c r="F8" s="6">
        <v>9.1</v>
      </c>
      <c r="G8" s="2">
        <f t="shared" si="0"/>
        <v>0</v>
      </c>
      <c r="H8" s="2">
        <f t="shared" si="1"/>
        <v>1</v>
      </c>
      <c r="I8" s="6">
        <f t="shared" si="2"/>
        <v>10.1</v>
      </c>
    </row>
    <row r="9" spans="1:9" ht="12.75">
      <c r="A9" s="3" t="s">
        <v>141</v>
      </c>
      <c r="B9" s="2">
        <v>1</v>
      </c>
      <c r="C9" s="2">
        <v>0</v>
      </c>
      <c r="D9" s="2">
        <v>0</v>
      </c>
      <c r="E9" s="2"/>
      <c r="F9" s="6">
        <v>8.967</v>
      </c>
      <c r="G9" s="2">
        <f t="shared" si="0"/>
        <v>0</v>
      </c>
      <c r="H9" s="2">
        <f t="shared" si="1"/>
        <v>1</v>
      </c>
      <c r="I9" s="6">
        <f t="shared" si="2"/>
        <v>9.967</v>
      </c>
    </row>
    <row r="10" spans="1:9" ht="12.75">
      <c r="A10" s="3" t="s">
        <v>93</v>
      </c>
      <c r="B10" s="2">
        <v>1</v>
      </c>
      <c r="C10" s="2">
        <v>3</v>
      </c>
      <c r="D10" s="2">
        <v>0</v>
      </c>
      <c r="E10" s="2"/>
      <c r="F10" s="6">
        <v>9</v>
      </c>
      <c r="G10" s="2">
        <f t="shared" si="0"/>
        <v>0</v>
      </c>
      <c r="H10" s="2">
        <f t="shared" si="1"/>
        <v>1</v>
      </c>
      <c r="I10" s="6">
        <f t="shared" si="2"/>
        <v>10</v>
      </c>
    </row>
    <row r="11" spans="1:9" ht="12.75">
      <c r="A11" s="3" t="s">
        <v>142</v>
      </c>
      <c r="B11" s="2">
        <v>1</v>
      </c>
      <c r="C11" s="2">
        <v>0</v>
      </c>
      <c r="D11" s="2">
        <v>1</v>
      </c>
      <c r="E11" s="2"/>
      <c r="F11" s="6">
        <v>7.2</v>
      </c>
      <c r="G11" s="2">
        <f t="shared" si="0"/>
        <v>1</v>
      </c>
      <c r="H11" s="2">
        <f t="shared" si="1"/>
        <v>0</v>
      </c>
      <c r="I11" s="6">
        <f t="shared" si="2"/>
        <v>7.2</v>
      </c>
    </row>
    <row r="12" spans="1:9" ht="12.75">
      <c r="A12" s="3" t="s">
        <v>143</v>
      </c>
      <c r="B12" s="2">
        <v>1</v>
      </c>
      <c r="C12" s="2">
        <v>0</v>
      </c>
      <c r="D12" s="2">
        <v>0</v>
      </c>
      <c r="E12" s="2"/>
      <c r="F12" s="6">
        <v>6.6</v>
      </c>
      <c r="G12" s="2">
        <f t="shared" si="0"/>
        <v>0</v>
      </c>
      <c r="H12" s="2">
        <f t="shared" si="1"/>
        <v>1</v>
      </c>
      <c r="I12" s="6">
        <f t="shared" si="2"/>
        <v>7.6</v>
      </c>
    </row>
    <row r="14" spans="1:9" ht="12.75">
      <c r="A14" s="2" t="s">
        <v>111</v>
      </c>
      <c r="B14" s="2">
        <v>2</v>
      </c>
      <c r="C14" s="2">
        <v>0</v>
      </c>
      <c r="D14" s="2">
        <v>0</v>
      </c>
      <c r="E14" s="2">
        <v>0</v>
      </c>
      <c r="F14" s="5">
        <v>7.467</v>
      </c>
      <c r="G14" s="2">
        <v>1</v>
      </c>
      <c r="H14" s="2">
        <f>IF(G14=0,1,0)</f>
        <v>0</v>
      </c>
      <c r="I14" s="6">
        <f>F14+H14</f>
        <v>7.467</v>
      </c>
    </row>
    <row r="15" spans="1:9" ht="12.75">
      <c r="A15" s="2" t="s">
        <v>112</v>
      </c>
      <c r="B15" s="2">
        <v>2</v>
      </c>
      <c r="C15" s="2">
        <v>0</v>
      </c>
      <c r="D15" s="2">
        <v>0</v>
      </c>
      <c r="E15" s="2">
        <v>0</v>
      </c>
      <c r="F15" s="5">
        <v>7</v>
      </c>
      <c r="G15" s="2">
        <v>1</v>
      </c>
      <c r="H15" s="2">
        <f aca="true" t="shared" si="3" ref="H15:H43">IF(G15=0,1,0)</f>
        <v>0</v>
      </c>
      <c r="I15" s="6">
        <f aca="true" t="shared" si="4" ref="I15:I43">F15+H15</f>
        <v>7</v>
      </c>
    </row>
    <row r="16" spans="1:9" ht="12.75">
      <c r="A16" s="2" t="s">
        <v>113</v>
      </c>
      <c r="B16" s="2">
        <v>2</v>
      </c>
      <c r="C16" s="2">
        <v>0</v>
      </c>
      <c r="D16" s="2">
        <v>0</v>
      </c>
      <c r="E16" s="2">
        <v>0</v>
      </c>
      <c r="F16" s="5">
        <v>8.533</v>
      </c>
      <c r="G16" s="2">
        <f aca="true" t="shared" si="5" ref="G16:G43">D16+E16</f>
        <v>0</v>
      </c>
      <c r="H16" s="2">
        <f t="shared" si="3"/>
        <v>1</v>
      </c>
      <c r="I16" s="6">
        <f t="shared" si="4"/>
        <v>9.533</v>
      </c>
    </row>
    <row r="17" spans="1:9" ht="12.75">
      <c r="A17" s="2"/>
      <c r="B17" s="2"/>
      <c r="C17" s="2"/>
      <c r="D17" s="2"/>
      <c r="E17" s="2">
        <v>0</v>
      </c>
      <c r="F17" s="5"/>
      <c r="G17" s="2"/>
      <c r="H17" s="2"/>
      <c r="I17" s="6">
        <f t="shared" si="4"/>
        <v>0</v>
      </c>
    </row>
    <row r="18" spans="1:9" ht="12.75">
      <c r="A18" s="2" t="s">
        <v>114</v>
      </c>
      <c r="B18" s="2">
        <v>3</v>
      </c>
      <c r="C18" s="2">
        <v>0</v>
      </c>
      <c r="D18" s="2">
        <v>0</v>
      </c>
      <c r="E18" s="2">
        <v>0</v>
      </c>
      <c r="F18" s="5">
        <v>7.8</v>
      </c>
      <c r="G18" s="2">
        <f t="shared" si="5"/>
        <v>0</v>
      </c>
      <c r="H18" s="2">
        <f t="shared" si="3"/>
        <v>1</v>
      </c>
      <c r="I18" s="6">
        <f t="shared" si="4"/>
        <v>8.8</v>
      </c>
    </row>
    <row r="19" spans="1:9" ht="12.75">
      <c r="A19" s="2" t="s">
        <v>115</v>
      </c>
      <c r="B19" s="2">
        <v>3</v>
      </c>
      <c r="C19" s="2">
        <v>0</v>
      </c>
      <c r="D19" s="2">
        <v>0</v>
      </c>
      <c r="E19" s="2">
        <v>0</v>
      </c>
      <c r="F19" s="5">
        <v>8.633</v>
      </c>
      <c r="G19" s="2">
        <f t="shared" si="5"/>
        <v>0</v>
      </c>
      <c r="H19" s="2">
        <f t="shared" si="3"/>
        <v>1</v>
      </c>
      <c r="I19" s="6">
        <f t="shared" si="4"/>
        <v>9.633</v>
      </c>
    </row>
    <row r="20" spans="1:9" ht="12.75">
      <c r="A20" s="2" t="s">
        <v>116</v>
      </c>
      <c r="B20" s="2">
        <v>3</v>
      </c>
      <c r="C20" s="2">
        <v>0</v>
      </c>
      <c r="D20" s="2">
        <v>0</v>
      </c>
      <c r="E20" s="2">
        <v>0</v>
      </c>
      <c r="F20" s="5">
        <v>8.233</v>
      </c>
      <c r="G20" s="2">
        <f t="shared" si="5"/>
        <v>0</v>
      </c>
      <c r="H20" s="2">
        <f t="shared" si="3"/>
        <v>1</v>
      </c>
      <c r="I20" s="6">
        <f t="shared" si="4"/>
        <v>9.233</v>
      </c>
    </row>
    <row r="21" spans="1:9" ht="12.75">
      <c r="A21" s="2" t="s">
        <v>117</v>
      </c>
      <c r="B21" s="2">
        <v>3</v>
      </c>
      <c r="C21" s="2">
        <v>0</v>
      </c>
      <c r="D21" s="2">
        <v>1</v>
      </c>
      <c r="E21" s="2">
        <v>0</v>
      </c>
      <c r="F21" s="5">
        <v>7.533</v>
      </c>
      <c r="G21" s="2">
        <f t="shared" si="5"/>
        <v>1</v>
      </c>
      <c r="H21" s="2">
        <f t="shared" si="3"/>
        <v>0</v>
      </c>
      <c r="I21" s="6">
        <f t="shared" si="4"/>
        <v>7.533</v>
      </c>
    </row>
    <row r="22" spans="1:9" ht="12.75">
      <c r="A22" s="2" t="s">
        <v>118</v>
      </c>
      <c r="B22" s="2">
        <v>3</v>
      </c>
      <c r="C22" s="2">
        <v>0</v>
      </c>
      <c r="D22" s="2">
        <v>0</v>
      </c>
      <c r="E22" s="2">
        <v>0</v>
      </c>
      <c r="F22" s="5">
        <v>8.967</v>
      </c>
      <c r="G22" s="2">
        <f t="shared" si="5"/>
        <v>0</v>
      </c>
      <c r="H22" s="2">
        <f t="shared" si="3"/>
        <v>1</v>
      </c>
      <c r="I22" s="6">
        <f t="shared" si="4"/>
        <v>9.967</v>
      </c>
    </row>
    <row r="23" spans="1:9" ht="12.75">
      <c r="A23" s="2" t="s">
        <v>119</v>
      </c>
      <c r="B23" s="2">
        <v>3</v>
      </c>
      <c r="C23" s="2">
        <v>0</v>
      </c>
      <c r="D23" s="2">
        <v>0</v>
      </c>
      <c r="E23" s="2">
        <v>0</v>
      </c>
      <c r="F23" s="5">
        <v>8</v>
      </c>
      <c r="G23" s="2">
        <f t="shared" si="5"/>
        <v>0</v>
      </c>
      <c r="H23" s="2">
        <f t="shared" si="3"/>
        <v>1</v>
      </c>
      <c r="I23" s="6">
        <f t="shared" si="4"/>
        <v>9</v>
      </c>
    </row>
    <row r="24" spans="1:9" ht="12.75">
      <c r="A24" s="2" t="s">
        <v>120</v>
      </c>
      <c r="B24" s="2">
        <v>3</v>
      </c>
      <c r="C24" s="2">
        <v>0</v>
      </c>
      <c r="D24" s="2">
        <v>2</v>
      </c>
      <c r="E24" s="2">
        <v>0</v>
      </c>
      <c r="F24" s="5">
        <v>7.567</v>
      </c>
      <c r="G24" s="2">
        <f t="shared" si="5"/>
        <v>2</v>
      </c>
      <c r="H24" s="2">
        <f t="shared" si="3"/>
        <v>0</v>
      </c>
      <c r="I24" s="6">
        <f t="shared" si="4"/>
        <v>7.567</v>
      </c>
    </row>
    <row r="25" spans="1:9" ht="12.75">
      <c r="A25" s="2" t="s">
        <v>121</v>
      </c>
      <c r="B25" s="2">
        <v>3</v>
      </c>
      <c r="C25" s="2">
        <v>0</v>
      </c>
      <c r="D25" s="2">
        <v>1</v>
      </c>
      <c r="E25" s="2">
        <v>0</v>
      </c>
      <c r="F25" s="5">
        <v>7.167</v>
      </c>
      <c r="G25" s="2">
        <f t="shared" si="5"/>
        <v>1</v>
      </c>
      <c r="H25" s="2">
        <f t="shared" si="3"/>
        <v>0</v>
      </c>
      <c r="I25" s="6">
        <f t="shared" si="4"/>
        <v>7.167</v>
      </c>
    </row>
    <row r="26" spans="1:9" ht="12.75">
      <c r="A26" s="2"/>
      <c r="B26" s="2"/>
      <c r="C26" s="2"/>
      <c r="D26" s="2"/>
      <c r="E26" s="2">
        <v>0</v>
      </c>
      <c r="F26" s="5"/>
      <c r="G26" s="2"/>
      <c r="H26" s="2"/>
      <c r="I26" s="6"/>
    </row>
    <row r="27" spans="1:9" ht="12.75">
      <c r="A27" s="2" t="s">
        <v>122</v>
      </c>
      <c r="B27" s="2">
        <v>4</v>
      </c>
      <c r="C27" s="2">
        <v>0</v>
      </c>
      <c r="D27" s="2">
        <v>0</v>
      </c>
      <c r="E27" s="2">
        <v>0</v>
      </c>
      <c r="F27" s="5">
        <v>7.633</v>
      </c>
      <c r="G27" s="2">
        <f t="shared" si="5"/>
        <v>0</v>
      </c>
      <c r="H27" s="2">
        <f t="shared" si="3"/>
        <v>1</v>
      </c>
      <c r="I27" s="6">
        <f t="shared" si="4"/>
        <v>8.633</v>
      </c>
    </row>
    <row r="28" spans="1:9" ht="12.75">
      <c r="A28" s="2" t="s">
        <v>123</v>
      </c>
      <c r="B28" s="2">
        <v>4</v>
      </c>
      <c r="C28" s="2">
        <v>0</v>
      </c>
      <c r="D28" s="2">
        <v>0</v>
      </c>
      <c r="E28" s="2">
        <v>0</v>
      </c>
      <c r="F28" s="5">
        <v>8.033</v>
      </c>
      <c r="G28" s="2">
        <f t="shared" si="5"/>
        <v>0</v>
      </c>
      <c r="H28" s="2">
        <f t="shared" si="3"/>
        <v>1</v>
      </c>
      <c r="I28" s="6">
        <f t="shared" si="4"/>
        <v>9.033</v>
      </c>
    </row>
    <row r="29" spans="1:9" ht="12.75">
      <c r="A29" s="2" t="s">
        <v>124</v>
      </c>
      <c r="B29" s="2">
        <v>4</v>
      </c>
      <c r="C29" s="2">
        <v>0</v>
      </c>
      <c r="D29" s="2">
        <v>1</v>
      </c>
      <c r="E29" s="2">
        <v>0</v>
      </c>
      <c r="F29" s="5">
        <v>6.3</v>
      </c>
      <c r="G29" s="2">
        <f t="shared" si="5"/>
        <v>1</v>
      </c>
      <c r="H29" s="2">
        <f t="shared" si="3"/>
        <v>0</v>
      </c>
      <c r="I29" s="6">
        <f t="shared" si="4"/>
        <v>6.3</v>
      </c>
    </row>
    <row r="30" spans="1:9" ht="12.75">
      <c r="A30" s="2" t="s">
        <v>125</v>
      </c>
      <c r="B30" s="2">
        <v>4</v>
      </c>
      <c r="C30" s="2">
        <v>0</v>
      </c>
      <c r="D30" s="2">
        <v>0</v>
      </c>
      <c r="E30" s="2">
        <v>0</v>
      </c>
      <c r="F30" s="5">
        <v>7.433</v>
      </c>
      <c r="G30" s="2">
        <f t="shared" si="5"/>
        <v>0</v>
      </c>
      <c r="H30" s="2">
        <f t="shared" si="3"/>
        <v>1</v>
      </c>
      <c r="I30" s="6">
        <f t="shared" si="4"/>
        <v>8.433</v>
      </c>
    </row>
    <row r="31" spans="1:9" ht="12.75">
      <c r="A31" s="2" t="s">
        <v>126</v>
      </c>
      <c r="B31" s="2">
        <v>4</v>
      </c>
      <c r="C31" s="2">
        <v>0</v>
      </c>
      <c r="D31" s="2">
        <v>0</v>
      </c>
      <c r="E31" s="2">
        <v>0</v>
      </c>
      <c r="F31" s="5">
        <v>8.133</v>
      </c>
      <c r="G31" s="2">
        <f t="shared" si="5"/>
        <v>0</v>
      </c>
      <c r="H31" s="2">
        <f t="shared" si="3"/>
        <v>1</v>
      </c>
      <c r="I31" s="6">
        <f t="shared" si="4"/>
        <v>9.133</v>
      </c>
    </row>
    <row r="32" spans="1:9" ht="12.75">
      <c r="A32" s="2" t="s">
        <v>127</v>
      </c>
      <c r="B32" s="2">
        <v>4</v>
      </c>
      <c r="C32" s="2">
        <v>0</v>
      </c>
      <c r="D32" s="2">
        <v>0</v>
      </c>
      <c r="E32" s="2">
        <v>0</v>
      </c>
      <c r="F32" s="5">
        <v>9.833</v>
      </c>
      <c r="G32" s="2">
        <f t="shared" si="5"/>
        <v>0</v>
      </c>
      <c r="H32" s="2">
        <f t="shared" si="3"/>
        <v>1</v>
      </c>
      <c r="I32" s="6">
        <f t="shared" si="4"/>
        <v>10.833</v>
      </c>
    </row>
    <row r="33" spans="1:9" ht="12.75">
      <c r="A33" s="2"/>
      <c r="B33" s="2"/>
      <c r="C33" s="2"/>
      <c r="D33" s="2"/>
      <c r="E33" s="2">
        <v>0</v>
      </c>
      <c r="F33" s="5"/>
      <c r="G33" s="2"/>
      <c r="H33" s="2"/>
      <c r="I33" s="6"/>
    </row>
    <row r="34" spans="1:9" ht="12.75">
      <c r="A34" s="2" t="s">
        <v>128</v>
      </c>
      <c r="B34" s="2">
        <v>5</v>
      </c>
      <c r="C34" s="2">
        <v>0</v>
      </c>
      <c r="D34" s="2">
        <v>1</v>
      </c>
      <c r="E34" s="2">
        <v>0</v>
      </c>
      <c r="F34" s="5">
        <v>9.346</v>
      </c>
      <c r="G34" s="2">
        <f t="shared" si="5"/>
        <v>1</v>
      </c>
      <c r="H34" s="2">
        <f t="shared" si="3"/>
        <v>0</v>
      </c>
      <c r="I34" s="6">
        <f t="shared" si="4"/>
        <v>9.346</v>
      </c>
    </row>
    <row r="35" spans="1:9" ht="12.75">
      <c r="A35" s="2" t="s">
        <v>129</v>
      </c>
      <c r="B35" s="2">
        <v>5</v>
      </c>
      <c r="C35" s="2">
        <v>0</v>
      </c>
      <c r="D35" s="2">
        <v>1</v>
      </c>
      <c r="E35" s="2">
        <v>0</v>
      </c>
      <c r="F35" s="5">
        <v>8.346</v>
      </c>
      <c r="G35" s="2">
        <f t="shared" si="5"/>
        <v>1</v>
      </c>
      <c r="H35" s="2">
        <f t="shared" si="3"/>
        <v>0</v>
      </c>
      <c r="I35" s="6">
        <f t="shared" si="4"/>
        <v>8.346</v>
      </c>
    </row>
    <row r="36" spans="1:9" ht="12.75">
      <c r="A36" s="2" t="s">
        <v>130</v>
      </c>
      <c r="B36" s="2">
        <v>5</v>
      </c>
      <c r="C36" s="2">
        <v>0</v>
      </c>
      <c r="D36" s="2">
        <v>0</v>
      </c>
      <c r="E36" s="2">
        <v>0</v>
      </c>
      <c r="F36" s="5">
        <v>8.654</v>
      </c>
      <c r="G36" s="2">
        <f t="shared" si="5"/>
        <v>0</v>
      </c>
      <c r="H36" s="2">
        <f t="shared" si="3"/>
        <v>1</v>
      </c>
      <c r="I36" s="6">
        <f t="shared" si="4"/>
        <v>9.654</v>
      </c>
    </row>
    <row r="37" spans="1:9" ht="12.75">
      <c r="A37" s="2" t="s">
        <v>131</v>
      </c>
      <c r="B37" s="2">
        <v>5</v>
      </c>
      <c r="C37" s="2">
        <v>0</v>
      </c>
      <c r="D37" s="2">
        <v>1</v>
      </c>
      <c r="E37" s="2">
        <v>0</v>
      </c>
      <c r="F37" s="5">
        <v>7.692</v>
      </c>
      <c r="G37" s="2">
        <f t="shared" si="5"/>
        <v>1</v>
      </c>
      <c r="H37" s="2">
        <f t="shared" si="3"/>
        <v>0</v>
      </c>
      <c r="I37" s="6">
        <f t="shared" si="4"/>
        <v>7.692</v>
      </c>
    </row>
    <row r="38" spans="1:9" ht="12.75">
      <c r="A38" s="2" t="s">
        <v>132</v>
      </c>
      <c r="B38" s="2">
        <v>5</v>
      </c>
      <c r="C38" s="2">
        <v>0</v>
      </c>
      <c r="D38" s="2">
        <v>1</v>
      </c>
      <c r="E38" s="2">
        <v>0</v>
      </c>
      <c r="F38" s="5">
        <v>7.654</v>
      </c>
      <c r="G38" s="2">
        <f t="shared" si="5"/>
        <v>1</v>
      </c>
      <c r="H38" s="2">
        <f t="shared" si="3"/>
        <v>0</v>
      </c>
      <c r="I38" s="6">
        <f t="shared" si="4"/>
        <v>7.654</v>
      </c>
    </row>
    <row r="39" spans="1:9" ht="12.75">
      <c r="A39" s="2" t="s">
        <v>133</v>
      </c>
      <c r="B39" s="2">
        <v>5</v>
      </c>
      <c r="C39" s="2">
        <v>0</v>
      </c>
      <c r="D39" s="2">
        <v>0</v>
      </c>
      <c r="E39" s="2">
        <v>0</v>
      </c>
      <c r="F39" s="5">
        <v>8.346</v>
      </c>
      <c r="G39" s="2">
        <f t="shared" si="5"/>
        <v>0</v>
      </c>
      <c r="H39" s="2">
        <f t="shared" si="3"/>
        <v>1</v>
      </c>
      <c r="I39" s="6">
        <f t="shared" si="4"/>
        <v>9.346</v>
      </c>
    </row>
    <row r="40" spans="1:9" ht="12.75">
      <c r="A40" s="2" t="s">
        <v>134</v>
      </c>
      <c r="B40" s="2">
        <v>5</v>
      </c>
      <c r="C40" s="2">
        <v>0</v>
      </c>
      <c r="D40" s="2">
        <v>0</v>
      </c>
      <c r="E40" s="2">
        <v>0</v>
      </c>
      <c r="F40" s="5">
        <v>9.038</v>
      </c>
      <c r="G40" s="2">
        <f t="shared" si="5"/>
        <v>0</v>
      </c>
      <c r="H40" s="2">
        <f t="shared" si="3"/>
        <v>1</v>
      </c>
      <c r="I40" s="6">
        <f t="shared" si="4"/>
        <v>10.038</v>
      </c>
    </row>
    <row r="41" spans="1:9" ht="12.75">
      <c r="A41" s="2" t="s">
        <v>135</v>
      </c>
      <c r="B41" s="2">
        <v>5</v>
      </c>
      <c r="C41" s="2">
        <v>0</v>
      </c>
      <c r="D41" s="2">
        <v>0</v>
      </c>
      <c r="E41" s="2">
        <v>0</v>
      </c>
      <c r="F41" s="5">
        <v>8.769</v>
      </c>
      <c r="G41" s="2">
        <f>D41+E41</f>
        <v>0</v>
      </c>
      <c r="H41" s="2">
        <f t="shared" si="3"/>
        <v>1</v>
      </c>
      <c r="I41" s="6">
        <f t="shared" si="4"/>
        <v>9.769</v>
      </c>
    </row>
    <row r="42" spans="1:9" ht="12.75">
      <c r="A42" s="2" t="s">
        <v>136</v>
      </c>
      <c r="B42" s="2">
        <v>5</v>
      </c>
      <c r="C42" s="2">
        <v>0</v>
      </c>
      <c r="D42" s="2">
        <v>0</v>
      </c>
      <c r="E42" s="2">
        <v>0</v>
      </c>
      <c r="F42" s="5">
        <v>8.885</v>
      </c>
      <c r="G42" s="2">
        <f t="shared" si="5"/>
        <v>0</v>
      </c>
      <c r="H42" s="2">
        <f t="shared" si="3"/>
        <v>1</v>
      </c>
      <c r="I42" s="6">
        <f t="shared" si="4"/>
        <v>9.885</v>
      </c>
    </row>
    <row r="43" spans="1:9" ht="12.75">
      <c r="A43" s="2" t="s">
        <v>137</v>
      </c>
      <c r="B43" s="2">
        <v>5</v>
      </c>
      <c r="C43" s="2">
        <v>0</v>
      </c>
      <c r="D43" s="2">
        <v>0</v>
      </c>
      <c r="E43" s="2">
        <v>0</v>
      </c>
      <c r="F43" s="5">
        <v>9.423</v>
      </c>
      <c r="G43" s="2">
        <f t="shared" si="5"/>
        <v>0</v>
      </c>
      <c r="H43" s="2">
        <f t="shared" si="3"/>
        <v>1</v>
      </c>
      <c r="I43" s="6">
        <f t="shared" si="4"/>
        <v>10.423</v>
      </c>
    </row>
    <row r="44" spans="8:9" ht="12.75">
      <c r="H44" s="7"/>
      <c r="I44" s="8"/>
    </row>
    <row r="46" spans="1:9" ht="12.75">
      <c r="A46" s="59" t="s">
        <v>209</v>
      </c>
      <c r="B46" s="59"/>
      <c r="C46" s="59"/>
      <c r="D46" s="59" t="s">
        <v>210</v>
      </c>
      <c r="E46" s="59"/>
      <c r="F46" s="59"/>
      <c r="G46" s="59"/>
      <c r="H46" s="59"/>
      <c r="I46" s="59"/>
    </row>
    <row r="48" spans="1:9" ht="12.75">
      <c r="A48" s="59" t="s">
        <v>211</v>
      </c>
      <c r="B48" s="59"/>
      <c r="C48" s="59"/>
      <c r="D48" s="59" t="s">
        <v>212</v>
      </c>
      <c r="E48" s="59"/>
      <c r="F48" s="59"/>
      <c r="G48" s="59"/>
      <c r="H48" s="59"/>
      <c r="I48" s="59"/>
    </row>
  </sheetData>
  <mergeCells count="4">
    <mergeCell ref="A46:C46"/>
    <mergeCell ref="D46:I46"/>
    <mergeCell ref="A48:C48"/>
    <mergeCell ref="D48:I4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3"/>
  <sheetViews>
    <sheetView tabSelected="1" workbookViewId="0" topLeftCell="A1">
      <selection activeCell="D126" sqref="D126:I126"/>
    </sheetView>
  </sheetViews>
  <sheetFormatPr defaultColWidth="9.140625" defaultRowHeight="12.75"/>
  <cols>
    <col min="1" max="1" width="5.57421875" style="0" customWidth="1"/>
    <col min="2" max="2" width="38.8515625" style="0" customWidth="1"/>
    <col min="3" max="3" width="4.8515625" style="0" customWidth="1"/>
    <col min="4" max="4" width="8.7109375" style="0" customWidth="1"/>
    <col min="5" max="5" width="3.28125" style="0" customWidth="1"/>
    <col min="6" max="6" width="3.28125" style="0" hidden="1" customWidth="1"/>
    <col min="7" max="7" width="6.7109375" style="0" customWidth="1"/>
    <col min="8" max="8" width="6.28125" style="0" customWidth="1"/>
    <col min="9" max="9" width="5.8515625" style="0" customWidth="1"/>
    <col min="10" max="10" width="6.7109375" style="0" customWidth="1"/>
    <col min="11" max="56" width="7.140625" style="0" customWidth="1"/>
  </cols>
  <sheetData>
    <row r="1" ht="12.75">
      <c r="A1" t="s">
        <v>107</v>
      </c>
    </row>
    <row r="2" ht="12.75">
      <c r="A2" t="s">
        <v>108</v>
      </c>
    </row>
    <row r="3" ht="12.75">
      <c r="A3" t="s">
        <v>109</v>
      </c>
    </row>
    <row r="5" spans="1:10" ht="12.75">
      <c r="A5" s="68" t="s">
        <v>146</v>
      </c>
      <c r="B5" s="68"/>
      <c r="C5" s="68"/>
      <c r="D5" s="68"/>
      <c r="E5" s="68"/>
      <c r="F5" s="68"/>
      <c r="G5" s="68"/>
      <c r="H5" s="68"/>
      <c r="I5" s="68"/>
      <c r="J5" s="68"/>
    </row>
    <row r="7" ht="13.5" thickBot="1"/>
    <row r="8" spans="1:10" ht="51">
      <c r="A8" s="67" t="s">
        <v>110</v>
      </c>
      <c r="B8" s="65" t="s">
        <v>0</v>
      </c>
      <c r="C8" s="65" t="s">
        <v>1</v>
      </c>
      <c r="D8" s="65" t="s">
        <v>2</v>
      </c>
      <c r="E8" s="65" t="s">
        <v>3</v>
      </c>
      <c r="F8" s="65" t="s">
        <v>4</v>
      </c>
      <c r="G8" s="65" t="s">
        <v>148</v>
      </c>
      <c r="H8" s="65" t="s">
        <v>24</v>
      </c>
      <c r="I8" s="65" t="s">
        <v>25</v>
      </c>
      <c r="J8" s="66" t="s">
        <v>26</v>
      </c>
    </row>
    <row r="9" spans="1:10" ht="12.75">
      <c r="A9" s="1">
        <v>1</v>
      </c>
      <c r="B9" s="2" t="s">
        <v>8</v>
      </c>
      <c r="C9" s="2">
        <v>2</v>
      </c>
      <c r="D9" s="2" t="s">
        <v>88</v>
      </c>
      <c r="E9" s="2">
        <v>0</v>
      </c>
      <c r="F9" s="2">
        <v>0</v>
      </c>
      <c r="G9" s="2">
        <v>10</v>
      </c>
      <c r="H9" s="2">
        <f>E9+F9</f>
        <v>0</v>
      </c>
      <c r="I9" s="2">
        <f>IF(H9=0,1,0)</f>
        <v>1</v>
      </c>
      <c r="J9" s="2">
        <f>G9+I9</f>
        <v>11</v>
      </c>
    </row>
    <row r="10" spans="1:12" ht="12.75">
      <c r="A10" s="1">
        <v>2</v>
      </c>
      <c r="B10" s="9" t="s">
        <v>19</v>
      </c>
      <c r="C10" s="9">
        <v>2</v>
      </c>
      <c r="D10" s="9" t="s">
        <v>88</v>
      </c>
      <c r="E10" s="9">
        <v>0</v>
      </c>
      <c r="F10" s="9">
        <v>0</v>
      </c>
      <c r="G10" s="9">
        <v>10</v>
      </c>
      <c r="H10" s="9">
        <f>E10+F10</f>
        <v>0</v>
      </c>
      <c r="I10" s="9">
        <f>IF(H10=0,1,0)</f>
        <v>1</v>
      </c>
      <c r="J10" s="9">
        <f>G10+I10</f>
        <v>11</v>
      </c>
      <c r="K10" s="10" t="s">
        <v>147</v>
      </c>
      <c r="L10" s="10"/>
    </row>
    <row r="11" spans="1:10" ht="12.75">
      <c r="A11" s="1">
        <v>3</v>
      </c>
      <c r="B11" s="2" t="s">
        <v>9</v>
      </c>
      <c r="C11" s="2">
        <v>2</v>
      </c>
      <c r="D11" s="2" t="s">
        <v>88</v>
      </c>
      <c r="E11" s="2">
        <v>0</v>
      </c>
      <c r="F11" s="2">
        <v>0</v>
      </c>
      <c r="G11" s="2">
        <v>10</v>
      </c>
      <c r="H11" s="2">
        <f>E11+F11</f>
        <v>0</v>
      </c>
      <c r="I11" s="2">
        <f>IF(H11=0,1,0)</f>
        <v>1</v>
      </c>
      <c r="J11" s="2">
        <f>G11+I11</f>
        <v>11</v>
      </c>
    </row>
    <row r="12" spans="1:10" ht="12.75">
      <c r="A12" s="1">
        <v>4</v>
      </c>
      <c r="B12" s="2" t="s">
        <v>23</v>
      </c>
      <c r="C12" s="2">
        <v>2</v>
      </c>
      <c r="D12" s="2" t="s">
        <v>88</v>
      </c>
      <c r="E12" s="2">
        <v>0</v>
      </c>
      <c r="F12" s="2">
        <v>0</v>
      </c>
      <c r="G12" s="2">
        <v>9.733</v>
      </c>
      <c r="H12" s="2">
        <f aca="true" t="shared" si="0" ref="H12:H73">E12+F12</f>
        <v>0</v>
      </c>
      <c r="I12" s="2">
        <f>IF(H12=0,1,0)</f>
        <v>1</v>
      </c>
      <c r="J12" s="2">
        <f aca="true" t="shared" si="1" ref="J12:J73">G12+I12</f>
        <v>10.733</v>
      </c>
    </row>
    <row r="13" spans="1:10" ht="12.75">
      <c r="A13" s="1">
        <v>5</v>
      </c>
      <c r="B13" s="2" t="s">
        <v>16</v>
      </c>
      <c r="C13" s="2">
        <v>2</v>
      </c>
      <c r="D13" s="2" t="s">
        <v>88</v>
      </c>
      <c r="E13" s="2">
        <v>0</v>
      </c>
      <c r="F13" s="2">
        <v>0</v>
      </c>
      <c r="G13" s="2">
        <v>9.6</v>
      </c>
      <c r="H13" s="2">
        <f t="shared" si="0"/>
        <v>0</v>
      </c>
      <c r="I13" s="2">
        <f>IF(H13=0,1,0)</f>
        <v>1</v>
      </c>
      <c r="J13" s="2">
        <f t="shared" si="1"/>
        <v>10.6</v>
      </c>
    </row>
    <row r="14" spans="1:10" ht="12.75">
      <c r="A14" s="1">
        <v>6</v>
      </c>
      <c r="B14" s="2" t="s">
        <v>12</v>
      </c>
      <c r="C14" s="2">
        <v>2</v>
      </c>
      <c r="D14" s="2" t="s">
        <v>88</v>
      </c>
      <c r="E14" s="2">
        <v>0</v>
      </c>
      <c r="F14" s="2">
        <v>0</v>
      </c>
      <c r="G14" s="2">
        <v>9.533</v>
      </c>
      <c r="H14" s="2">
        <f t="shared" si="0"/>
        <v>0</v>
      </c>
      <c r="I14" s="2">
        <f aca="true" t="shared" si="2" ref="I14:I73">IF(H14=0,1,0)</f>
        <v>1</v>
      </c>
      <c r="J14" s="2">
        <f t="shared" si="1"/>
        <v>10.533</v>
      </c>
    </row>
    <row r="15" spans="1:10" ht="12.75">
      <c r="A15" s="1">
        <v>7</v>
      </c>
      <c r="B15" s="2" t="s">
        <v>17</v>
      </c>
      <c r="C15" s="2">
        <v>2</v>
      </c>
      <c r="D15" s="2" t="s">
        <v>88</v>
      </c>
      <c r="E15" s="2">
        <v>0</v>
      </c>
      <c r="F15" s="2">
        <v>0</v>
      </c>
      <c r="G15" s="2">
        <v>9.2</v>
      </c>
      <c r="H15" s="2">
        <f t="shared" si="0"/>
        <v>0</v>
      </c>
      <c r="I15" s="2">
        <f t="shared" si="2"/>
        <v>1</v>
      </c>
      <c r="J15" s="2">
        <f t="shared" si="1"/>
        <v>10.2</v>
      </c>
    </row>
    <row r="16" spans="1:10" ht="12.75">
      <c r="A16" s="1">
        <v>8</v>
      </c>
      <c r="B16" s="2" t="s">
        <v>6</v>
      </c>
      <c r="C16" s="2">
        <v>2</v>
      </c>
      <c r="D16" s="2" t="s">
        <v>88</v>
      </c>
      <c r="E16" s="2">
        <v>0</v>
      </c>
      <c r="F16" s="2">
        <v>0</v>
      </c>
      <c r="G16" s="2">
        <v>9.133</v>
      </c>
      <c r="H16" s="2">
        <f t="shared" si="0"/>
        <v>0</v>
      </c>
      <c r="I16" s="2">
        <f t="shared" si="2"/>
        <v>1</v>
      </c>
      <c r="J16" s="2">
        <f t="shared" si="1"/>
        <v>10.133</v>
      </c>
    </row>
    <row r="17" spans="1:10" ht="12.75">
      <c r="A17" s="1">
        <v>9</v>
      </c>
      <c r="B17" s="2" t="s">
        <v>11</v>
      </c>
      <c r="C17" s="2">
        <v>2</v>
      </c>
      <c r="D17" s="2" t="s">
        <v>88</v>
      </c>
      <c r="E17" s="2">
        <v>0</v>
      </c>
      <c r="F17" s="2">
        <v>0</v>
      </c>
      <c r="G17" s="2">
        <v>9.133</v>
      </c>
      <c r="H17" s="2">
        <f t="shared" si="0"/>
        <v>0</v>
      </c>
      <c r="I17" s="2">
        <f t="shared" si="2"/>
        <v>1</v>
      </c>
      <c r="J17" s="2">
        <f t="shared" si="1"/>
        <v>10.133</v>
      </c>
    </row>
    <row r="18" spans="1:10" ht="12.75">
      <c r="A18" s="1">
        <v>10</v>
      </c>
      <c r="B18" s="2" t="s">
        <v>5</v>
      </c>
      <c r="C18" s="2">
        <v>2</v>
      </c>
      <c r="D18" s="2" t="s">
        <v>88</v>
      </c>
      <c r="E18" s="2">
        <v>0</v>
      </c>
      <c r="F18" s="2">
        <v>0</v>
      </c>
      <c r="G18" s="2">
        <v>9.067</v>
      </c>
      <c r="H18" s="2">
        <f t="shared" si="0"/>
        <v>0</v>
      </c>
      <c r="I18" s="2">
        <f t="shared" si="2"/>
        <v>1</v>
      </c>
      <c r="J18" s="2">
        <f t="shared" si="1"/>
        <v>10.067</v>
      </c>
    </row>
    <row r="19" spans="1:10" ht="12.75">
      <c r="A19" s="1">
        <v>11</v>
      </c>
      <c r="B19" s="2" t="s">
        <v>22</v>
      </c>
      <c r="C19" s="2">
        <v>2</v>
      </c>
      <c r="D19" s="2" t="s">
        <v>88</v>
      </c>
      <c r="E19" s="2">
        <v>0</v>
      </c>
      <c r="F19" s="2">
        <v>0</v>
      </c>
      <c r="G19" s="2">
        <v>8.733</v>
      </c>
      <c r="H19" s="2">
        <f t="shared" si="0"/>
        <v>0</v>
      </c>
      <c r="I19" s="2">
        <f t="shared" si="2"/>
        <v>1</v>
      </c>
      <c r="J19" s="2">
        <f t="shared" si="1"/>
        <v>9.733</v>
      </c>
    </row>
    <row r="20" spans="1:10" ht="12.75">
      <c r="A20" s="1">
        <v>12</v>
      </c>
      <c r="B20" s="2" t="s">
        <v>10</v>
      </c>
      <c r="C20" s="2">
        <v>2</v>
      </c>
      <c r="D20" s="2" t="s">
        <v>88</v>
      </c>
      <c r="E20" s="2">
        <v>0</v>
      </c>
      <c r="F20" s="2">
        <v>0</v>
      </c>
      <c r="G20" s="2">
        <v>8.6</v>
      </c>
      <c r="H20" s="2">
        <f t="shared" si="0"/>
        <v>0</v>
      </c>
      <c r="I20" s="2">
        <f t="shared" si="2"/>
        <v>1</v>
      </c>
      <c r="J20" s="2">
        <f t="shared" si="1"/>
        <v>9.6</v>
      </c>
    </row>
    <row r="21" spans="1:10" ht="12.75">
      <c r="A21" s="1">
        <v>13</v>
      </c>
      <c r="B21" s="2" t="s">
        <v>20</v>
      </c>
      <c r="C21" s="2">
        <v>2</v>
      </c>
      <c r="D21" s="2" t="s">
        <v>88</v>
      </c>
      <c r="E21" s="2">
        <v>0</v>
      </c>
      <c r="F21" s="2">
        <v>0</v>
      </c>
      <c r="G21" s="2">
        <v>8.4</v>
      </c>
      <c r="H21" s="2">
        <f t="shared" si="0"/>
        <v>0</v>
      </c>
      <c r="I21" s="2">
        <f t="shared" si="2"/>
        <v>1</v>
      </c>
      <c r="J21" s="2">
        <f t="shared" si="1"/>
        <v>9.4</v>
      </c>
    </row>
    <row r="22" spans="1:10" ht="12.75">
      <c r="A22" s="1">
        <v>14</v>
      </c>
      <c r="B22" s="2" t="s">
        <v>21</v>
      </c>
      <c r="C22" s="2">
        <v>2</v>
      </c>
      <c r="D22" s="2" t="s">
        <v>88</v>
      </c>
      <c r="E22" s="2">
        <v>0</v>
      </c>
      <c r="F22" s="2">
        <v>0</v>
      </c>
      <c r="G22" s="2">
        <v>8.267</v>
      </c>
      <c r="H22" s="2">
        <f t="shared" si="0"/>
        <v>0</v>
      </c>
      <c r="I22" s="2">
        <f t="shared" si="2"/>
        <v>1</v>
      </c>
      <c r="J22" s="2">
        <f t="shared" si="1"/>
        <v>9.267</v>
      </c>
    </row>
    <row r="23" spans="1:10" ht="12.75">
      <c r="A23" s="1">
        <v>15</v>
      </c>
      <c r="B23" s="2" t="s">
        <v>15</v>
      </c>
      <c r="C23" s="2">
        <v>2</v>
      </c>
      <c r="D23" s="2" t="s">
        <v>88</v>
      </c>
      <c r="E23" s="2">
        <v>0</v>
      </c>
      <c r="F23" s="2">
        <v>0</v>
      </c>
      <c r="G23" s="2">
        <v>7.667</v>
      </c>
      <c r="H23" s="2">
        <f t="shared" si="0"/>
        <v>0</v>
      </c>
      <c r="I23" s="2">
        <f t="shared" si="2"/>
        <v>1</v>
      </c>
      <c r="J23" s="2">
        <f t="shared" si="1"/>
        <v>8.667</v>
      </c>
    </row>
    <row r="24" spans="1:10" ht="12.75">
      <c r="A24" s="1">
        <v>16</v>
      </c>
      <c r="B24" s="2" t="s">
        <v>18</v>
      </c>
      <c r="C24" s="2">
        <v>2</v>
      </c>
      <c r="D24" s="2" t="s">
        <v>88</v>
      </c>
      <c r="E24" s="2">
        <v>1</v>
      </c>
      <c r="F24" s="2">
        <v>0</v>
      </c>
      <c r="G24" s="2">
        <v>8.533</v>
      </c>
      <c r="H24" s="2">
        <f t="shared" si="0"/>
        <v>1</v>
      </c>
      <c r="I24" s="2">
        <f t="shared" si="2"/>
        <v>0</v>
      </c>
      <c r="J24" s="2">
        <f t="shared" si="1"/>
        <v>8.533</v>
      </c>
    </row>
    <row r="25" spans="1:10" ht="12.75">
      <c r="A25" s="1">
        <v>17</v>
      </c>
      <c r="B25" s="2" t="s">
        <v>13</v>
      </c>
      <c r="C25" s="2">
        <v>2</v>
      </c>
      <c r="D25" s="2" t="s">
        <v>88</v>
      </c>
      <c r="E25" s="2">
        <v>1</v>
      </c>
      <c r="F25" s="2">
        <v>0</v>
      </c>
      <c r="G25" s="2">
        <v>8.467</v>
      </c>
      <c r="H25" s="2">
        <f t="shared" si="0"/>
        <v>1</v>
      </c>
      <c r="I25" s="2">
        <f t="shared" si="2"/>
        <v>0</v>
      </c>
      <c r="J25" s="2">
        <f t="shared" si="1"/>
        <v>8.467</v>
      </c>
    </row>
    <row r="26" spans="1:10" ht="12.75">
      <c r="A26" s="1">
        <v>18</v>
      </c>
      <c r="B26" s="2" t="s">
        <v>7</v>
      </c>
      <c r="C26" s="2">
        <v>2</v>
      </c>
      <c r="D26" s="2" t="s">
        <v>88</v>
      </c>
      <c r="E26" s="2">
        <v>1</v>
      </c>
      <c r="F26" s="2">
        <v>0</v>
      </c>
      <c r="G26" s="2">
        <v>7.8</v>
      </c>
      <c r="H26" s="2">
        <f t="shared" si="0"/>
        <v>1</v>
      </c>
      <c r="I26" s="2">
        <f t="shared" si="2"/>
        <v>0</v>
      </c>
      <c r="J26" s="2">
        <f t="shared" si="1"/>
        <v>7.8</v>
      </c>
    </row>
    <row r="27" spans="1:10" ht="12.75">
      <c r="A27" s="1">
        <v>19</v>
      </c>
      <c r="B27" s="4" t="s">
        <v>14</v>
      </c>
      <c r="C27" s="4">
        <v>2</v>
      </c>
      <c r="D27" s="4" t="s">
        <v>88</v>
      </c>
      <c r="E27" s="4">
        <v>1</v>
      </c>
      <c r="F27" s="4">
        <v>0</v>
      </c>
      <c r="G27" s="4">
        <v>7.467</v>
      </c>
      <c r="H27" s="2">
        <f t="shared" si="0"/>
        <v>1</v>
      </c>
      <c r="I27" s="2">
        <f t="shared" si="2"/>
        <v>0</v>
      </c>
      <c r="J27" s="2">
        <f t="shared" si="1"/>
        <v>7.467</v>
      </c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1">
        <v>1</v>
      </c>
      <c r="B29" s="2" t="s">
        <v>27</v>
      </c>
      <c r="C29" s="2">
        <v>3</v>
      </c>
      <c r="D29" s="2" t="s">
        <v>88</v>
      </c>
      <c r="E29" s="2">
        <v>0</v>
      </c>
      <c r="F29" s="2">
        <v>0</v>
      </c>
      <c r="G29" s="2">
        <v>9.667</v>
      </c>
      <c r="H29" s="2">
        <f t="shared" si="0"/>
        <v>0</v>
      </c>
      <c r="I29" s="2">
        <f t="shared" si="2"/>
        <v>1</v>
      </c>
      <c r="J29" s="2">
        <f t="shared" si="1"/>
        <v>10.667</v>
      </c>
    </row>
    <row r="30" spans="1:10" ht="12.75">
      <c r="A30" s="1">
        <v>2</v>
      </c>
      <c r="B30" s="2" t="s">
        <v>28</v>
      </c>
      <c r="C30" s="2">
        <v>3</v>
      </c>
      <c r="D30" s="2" t="s">
        <v>88</v>
      </c>
      <c r="E30" s="2">
        <v>0</v>
      </c>
      <c r="F30" s="2">
        <v>0</v>
      </c>
      <c r="G30" s="4">
        <v>9.833</v>
      </c>
      <c r="H30" s="2">
        <f t="shared" si="0"/>
        <v>0</v>
      </c>
      <c r="I30" s="2">
        <f t="shared" si="2"/>
        <v>1</v>
      </c>
      <c r="J30" s="2">
        <f t="shared" si="1"/>
        <v>10.833</v>
      </c>
    </row>
    <row r="31" spans="1:10" ht="12.75">
      <c r="A31" s="1">
        <v>3</v>
      </c>
      <c r="B31" s="4" t="s">
        <v>29</v>
      </c>
      <c r="C31" s="2">
        <v>3</v>
      </c>
      <c r="D31" s="2" t="s">
        <v>88</v>
      </c>
      <c r="E31" s="2">
        <v>0</v>
      </c>
      <c r="F31" s="2">
        <v>0</v>
      </c>
      <c r="G31" s="4">
        <v>9.833</v>
      </c>
      <c r="H31" s="2">
        <f t="shared" si="0"/>
        <v>0</v>
      </c>
      <c r="I31" s="2">
        <f t="shared" si="2"/>
        <v>1</v>
      </c>
      <c r="J31" s="2">
        <f t="shared" si="1"/>
        <v>10.833</v>
      </c>
    </row>
    <row r="32" spans="1:10" ht="12.75">
      <c r="A32" s="1">
        <v>4</v>
      </c>
      <c r="B32" s="4" t="s">
        <v>30</v>
      </c>
      <c r="C32" s="2">
        <v>3</v>
      </c>
      <c r="D32" s="2" t="s">
        <v>88</v>
      </c>
      <c r="E32" s="2">
        <v>0</v>
      </c>
      <c r="F32" s="2">
        <v>0</v>
      </c>
      <c r="G32" s="4">
        <v>9.867</v>
      </c>
      <c r="H32" s="2">
        <f t="shared" si="0"/>
        <v>0</v>
      </c>
      <c r="I32" s="2">
        <f t="shared" si="2"/>
        <v>1</v>
      </c>
      <c r="J32" s="2">
        <f t="shared" si="1"/>
        <v>10.867</v>
      </c>
    </row>
    <row r="33" spans="1:10" ht="12.75">
      <c r="A33" s="1">
        <v>5</v>
      </c>
      <c r="B33" s="4" t="s">
        <v>31</v>
      </c>
      <c r="C33" s="2">
        <v>3</v>
      </c>
      <c r="D33" s="2" t="s">
        <v>88</v>
      </c>
      <c r="E33" s="2">
        <v>0</v>
      </c>
      <c r="F33" s="2">
        <v>0</v>
      </c>
      <c r="G33" s="4">
        <v>8.467</v>
      </c>
      <c r="H33" s="2">
        <f t="shared" si="0"/>
        <v>0</v>
      </c>
      <c r="I33" s="2">
        <f t="shared" si="2"/>
        <v>1</v>
      </c>
      <c r="J33" s="2">
        <f t="shared" si="1"/>
        <v>9.467</v>
      </c>
    </row>
    <row r="34" spans="1:10" ht="12.75">
      <c r="A34" s="1">
        <v>6</v>
      </c>
      <c r="B34" s="4" t="s">
        <v>32</v>
      </c>
      <c r="C34" s="2">
        <v>3</v>
      </c>
      <c r="D34" s="2" t="s">
        <v>88</v>
      </c>
      <c r="E34" s="2">
        <v>0</v>
      </c>
      <c r="F34" s="2">
        <v>0</v>
      </c>
      <c r="G34" s="4">
        <v>9.2</v>
      </c>
      <c r="H34" s="2">
        <f t="shared" si="0"/>
        <v>0</v>
      </c>
      <c r="I34" s="2">
        <f t="shared" si="2"/>
        <v>1</v>
      </c>
      <c r="J34" s="2">
        <f t="shared" si="1"/>
        <v>10.2</v>
      </c>
    </row>
    <row r="35" spans="1:10" ht="12.75">
      <c r="A35" s="1">
        <v>7</v>
      </c>
      <c r="B35" s="4" t="s">
        <v>33</v>
      </c>
      <c r="C35" s="2">
        <v>3</v>
      </c>
      <c r="D35" s="2" t="s">
        <v>88</v>
      </c>
      <c r="E35" s="2">
        <v>0</v>
      </c>
      <c r="F35" s="2">
        <v>0</v>
      </c>
      <c r="G35" s="4">
        <v>8.767</v>
      </c>
      <c r="H35" s="2">
        <f t="shared" si="0"/>
        <v>0</v>
      </c>
      <c r="I35" s="2">
        <f t="shared" si="2"/>
        <v>1</v>
      </c>
      <c r="J35" s="2">
        <f t="shared" si="1"/>
        <v>9.767</v>
      </c>
    </row>
    <row r="36" spans="1:10" ht="12.75">
      <c r="A36" s="1">
        <v>8</v>
      </c>
      <c r="B36" s="4" t="s">
        <v>34</v>
      </c>
      <c r="C36" s="2">
        <v>3</v>
      </c>
      <c r="D36" s="2" t="s">
        <v>88</v>
      </c>
      <c r="E36" s="2">
        <v>0</v>
      </c>
      <c r="F36" s="2">
        <v>0</v>
      </c>
      <c r="G36" s="4">
        <v>8.667</v>
      </c>
      <c r="H36" s="2">
        <f t="shared" si="0"/>
        <v>0</v>
      </c>
      <c r="I36" s="2">
        <f t="shared" si="2"/>
        <v>1</v>
      </c>
      <c r="J36" s="2">
        <f t="shared" si="1"/>
        <v>9.667</v>
      </c>
    </row>
    <row r="37" spans="1:10" ht="12.75">
      <c r="A37" s="1">
        <v>9</v>
      </c>
      <c r="B37" s="4" t="s">
        <v>35</v>
      </c>
      <c r="C37" s="2">
        <v>3</v>
      </c>
      <c r="D37" s="2" t="s">
        <v>88</v>
      </c>
      <c r="E37" s="2">
        <v>0</v>
      </c>
      <c r="F37" s="2">
        <v>0</v>
      </c>
      <c r="G37" s="4">
        <v>8.033</v>
      </c>
      <c r="H37" s="2">
        <f t="shared" si="0"/>
        <v>0</v>
      </c>
      <c r="I37" s="2">
        <f t="shared" si="2"/>
        <v>1</v>
      </c>
      <c r="J37" s="2">
        <f t="shared" si="1"/>
        <v>9.033</v>
      </c>
    </row>
    <row r="38" spans="1:10" ht="12.75">
      <c r="A38" s="1">
        <v>10</v>
      </c>
      <c r="B38" s="4" t="s">
        <v>36</v>
      </c>
      <c r="C38" s="2">
        <v>3</v>
      </c>
      <c r="D38" s="2" t="s">
        <v>88</v>
      </c>
      <c r="E38" s="2">
        <v>0</v>
      </c>
      <c r="F38" s="2">
        <v>0</v>
      </c>
      <c r="G38" s="4">
        <v>8.033</v>
      </c>
      <c r="H38" s="2">
        <f t="shared" si="0"/>
        <v>0</v>
      </c>
      <c r="I38" s="2">
        <f t="shared" si="2"/>
        <v>1</v>
      </c>
      <c r="J38" s="2">
        <f t="shared" si="1"/>
        <v>9.033</v>
      </c>
    </row>
    <row r="39" spans="1:10" ht="12.75">
      <c r="A39" s="1">
        <v>11</v>
      </c>
      <c r="B39" s="2" t="s">
        <v>37</v>
      </c>
      <c r="C39" s="2">
        <v>3</v>
      </c>
      <c r="D39" s="2" t="s">
        <v>88</v>
      </c>
      <c r="E39" s="2">
        <v>0</v>
      </c>
      <c r="F39" s="2">
        <v>0</v>
      </c>
      <c r="G39" s="2">
        <v>7.833</v>
      </c>
      <c r="H39" s="2">
        <f t="shared" si="0"/>
        <v>0</v>
      </c>
      <c r="I39" s="2">
        <f t="shared" si="2"/>
        <v>1</v>
      </c>
      <c r="J39" s="2">
        <f t="shared" si="1"/>
        <v>8.833</v>
      </c>
    </row>
    <row r="40" spans="1:10" ht="12.75">
      <c r="A40" s="1">
        <v>12</v>
      </c>
      <c r="B40" s="2" t="s">
        <v>38</v>
      </c>
      <c r="C40" s="2">
        <v>3</v>
      </c>
      <c r="D40" s="2" t="s">
        <v>88</v>
      </c>
      <c r="E40" s="2">
        <v>1</v>
      </c>
      <c r="F40" s="2">
        <v>0</v>
      </c>
      <c r="G40" s="2">
        <v>7.133</v>
      </c>
      <c r="H40" s="2">
        <f t="shared" si="0"/>
        <v>1</v>
      </c>
      <c r="I40" s="2">
        <f t="shared" si="2"/>
        <v>0</v>
      </c>
      <c r="J40" s="2">
        <f t="shared" si="1"/>
        <v>7.133</v>
      </c>
    </row>
    <row r="41" spans="1:10" ht="12.75">
      <c r="A41" s="1">
        <v>13</v>
      </c>
      <c r="B41" s="2" t="s">
        <v>39</v>
      </c>
      <c r="C41" s="2">
        <v>3</v>
      </c>
      <c r="D41" s="2" t="s">
        <v>88</v>
      </c>
      <c r="E41" s="2">
        <v>1</v>
      </c>
      <c r="F41" s="2">
        <v>0</v>
      </c>
      <c r="G41" s="2">
        <v>7.5</v>
      </c>
      <c r="H41" s="2">
        <f t="shared" si="0"/>
        <v>1</v>
      </c>
      <c r="I41" s="2">
        <f t="shared" si="2"/>
        <v>0</v>
      </c>
      <c r="J41" s="2">
        <f t="shared" si="1"/>
        <v>7.5</v>
      </c>
    </row>
    <row r="42" spans="1:10" ht="12.75">
      <c r="A42" s="1">
        <v>14</v>
      </c>
      <c r="B42" s="2" t="s">
        <v>40</v>
      </c>
      <c r="C42" s="2">
        <v>3</v>
      </c>
      <c r="D42" s="2" t="s">
        <v>88</v>
      </c>
      <c r="E42" s="2">
        <v>0</v>
      </c>
      <c r="F42" s="2">
        <v>0</v>
      </c>
      <c r="G42" s="4">
        <v>8.033</v>
      </c>
      <c r="H42" s="2">
        <f t="shared" si="0"/>
        <v>0</v>
      </c>
      <c r="I42" s="2">
        <f t="shared" si="2"/>
        <v>1</v>
      </c>
      <c r="J42" s="2">
        <f t="shared" si="1"/>
        <v>9.033</v>
      </c>
    </row>
    <row r="43" spans="1:10" ht="12.75">
      <c r="A43" s="2"/>
      <c r="B43" s="2"/>
      <c r="C43" s="2"/>
      <c r="D43" s="2"/>
      <c r="E43" s="2"/>
      <c r="F43" s="2"/>
      <c r="G43" s="2"/>
      <c r="H43" s="2">
        <f t="shared" si="0"/>
        <v>0</v>
      </c>
      <c r="I43" s="2">
        <f t="shared" si="2"/>
        <v>1</v>
      </c>
      <c r="J43" s="2">
        <f t="shared" si="1"/>
        <v>1</v>
      </c>
    </row>
    <row r="44" spans="1:10" ht="12.75">
      <c r="A44" s="1">
        <v>1</v>
      </c>
      <c r="B44" s="2" t="s">
        <v>41</v>
      </c>
      <c r="C44" s="2">
        <v>4</v>
      </c>
      <c r="D44" s="2" t="s">
        <v>88</v>
      </c>
      <c r="E44" s="2">
        <v>0</v>
      </c>
      <c r="F44" s="2">
        <v>0</v>
      </c>
      <c r="G44" s="2">
        <v>9.4</v>
      </c>
      <c r="H44" s="2">
        <f t="shared" si="0"/>
        <v>0</v>
      </c>
      <c r="I44" s="2">
        <f t="shared" si="2"/>
        <v>1</v>
      </c>
      <c r="J44" s="2">
        <f t="shared" si="1"/>
        <v>10.4</v>
      </c>
    </row>
    <row r="45" spans="1:10" ht="12.75">
      <c r="A45" s="1">
        <v>2</v>
      </c>
      <c r="B45" s="2" t="s">
        <v>42</v>
      </c>
      <c r="C45" s="2">
        <v>4</v>
      </c>
      <c r="D45" s="2" t="s">
        <v>88</v>
      </c>
      <c r="E45" s="2">
        <v>0</v>
      </c>
      <c r="F45" s="2">
        <v>0</v>
      </c>
      <c r="G45" s="2">
        <v>10</v>
      </c>
      <c r="H45" s="2">
        <f t="shared" si="0"/>
        <v>0</v>
      </c>
      <c r="I45" s="2">
        <f t="shared" si="2"/>
        <v>1</v>
      </c>
      <c r="J45" s="2">
        <f t="shared" si="1"/>
        <v>11</v>
      </c>
    </row>
    <row r="46" spans="1:10" ht="12.75">
      <c r="A46" s="1">
        <v>3</v>
      </c>
      <c r="B46" s="2" t="s">
        <v>43</v>
      </c>
      <c r="C46" s="2">
        <v>4</v>
      </c>
      <c r="D46" s="2" t="s">
        <v>88</v>
      </c>
      <c r="E46" s="2">
        <v>0</v>
      </c>
      <c r="F46" s="2">
        <v>0</v>
      </c>
      <c r="G46" s="2">
        <v>9</v>
      </c>
      <c r="H46" s="2">
        <f t="shared" si="0"/>
        <v>0</v>
      </c>
      <c r="I46" s="2">
        <f t="shared" si="2"/>
        <v>1</v>
      </c>
      <c r="J46" s="2">
        <f t="shared" si="1"/>
        <v>10</v>
      </c>
    </row>
    <row r="47" spans="1:10" ht="12.75">
      <c r="A47" s="1">
        <v>4</v>
      </c>
      <c r="B47" s="2" t="s">
        <v>44</v>
      </c>
      <c r="C47" s="2">
        <v>4</v>
      </c>
      <c r="D47" s="2" t="s">
        <v>88</v>
      </c>
      <c r="E47" s="2">
        <v>0</v>
      </c>
      <c r="F47" s="2">
        <v>0</v>
      </c>
      <c r="G47" s="2">
        <v>9.267</v>
      </c>
      <c r="H47" s="2">
        <f t="shared" si="0"/>
        <v>0</v>
      </c>
      <c r="I47" s="2">
        <f t="shared" si="2"/>
        <v>1</v>
      </c>
      <c r="J47" s="2">
        <f t="shared" si="1"/>
        <v>10.267</v>
      </c>
    </row>
    <row r="48" spans="1:10" ht="12.75">
      <c r="A48" s="1">
        <v>5</v>
      </c>
      <c r="B48" s="2" t="s">
        <v>45</v>
      </c>
      <c r="C48" s="2">
        <v>4</v>
      </c>
      <c r="D48" s="2" t="s">
        <v>88</v>
      </c>
      <c r="E48" s="2">
        <v>0</v>
      </c>
      <c r="F48" s="2">
        <v>0</v>
      </c>
      <c r="G48" s="2">
        <v>8.8</v>
      </c>
      <c r="H48" s="2">
        <f t="shared" si="0"/>
        <v>0</v>
      </c>
      <c r="I48" s="2">
        <f t="shared" si="2"/>
        <v>1</v>
      </c>
      <c r="J48" s="2">
        <f t="shared" si="1"/>
        <v>9.8</v>
      </c>
    </row>
    <row r="49" spans="1:10" ht="12.75">
      <c r="A49" s="1">
        <v>6</v>
      </c>
      <c r="B49" s="2" t="s">
        <v>46</v>
      </c>
      <c r="C49" s="2">
        <v>4</v>
      </c>
      <c r="D49" s="2" t="s">
        <v>88</v>
      </c>
      <c r="E49" s="2">
        <v>0</v>
      </c>
      <c r="F49" s="2">
        <v>0</v>
      </c>
      <c r="G49" s="2">
        <v>8.8</v>
      </c>
      <c r="H49" s="2">
        <f t="shared" si="0"/>
        <v>0</v>
      </c>
      <c r="I49" s="2">
        <f t="shared" si="2"/>
        <v>1</v>
      </c>
      <c r="J49" s="2">
        <f t="shared" si="1"/>
        <v>9.8</v>
      </c>
    </row>
    <row r="50" spans="1:10" ht="12.75">
      <c r="A50" s="1">
        <v>7</v>
      </c>
      <c r="B50" s="2" t="s">
        <v>47</v>
      </c>
      <c r="C50" s="2">
        <v>4</v>
      </c>
      <c r="D50" s="2" t="s">
        <v>88</v>
      </c>
      <c r="E50" s="2">
        <v>0</v>
      </c>
      <c r="F50" s="2">
        <v>0</v>
      </c>
      <c r="G50" s="2">
        <v>8.4</v>
      </c>
      <c r="H50" s="2">
        <f t="shared" si="0"/>
        <v>0</v>
      </c>
      <c r="I50" s="2">
        <f t="shared" si="2"/>
        <v>1</v>
      </c>
      <c r="J50" s="2">
        <f t="shared" si="1"/>
        <v>9.4</v>
      </c>
    </row>
    <row r="51" spans="1:10" ht="12.75">
      <c r="A51" s="1">
        <v>8</v>
      </c>
      <c r="B51" s="2" t="s">
        <v>48</v>
      </c>
      <c r="C51" s="2">
        <v>4</v>
      </c>
      <c r="D51" s="2" t="s">
        <v>88</v>
      </c>
      <c r="E51" s="2">
        <v>0</v>
      </c>
      <c r="F51" s="2">
        <v>0</v>
      </c>
      <c r="G51" s="2">
        <v>7.667</v>
      </c>
      <c r="H51" s="2">
        <f t="shared" si="0"/>
        <v>0</v>
      </c>
      <c r="I51" s="2">
        <f t="shared" si="2"/>
        <v>1</v>
      </c>
      <c r="J51" s="2">
        <f t="shared" si="1"/>
        <v>8.667</v>
      </c>
    </row>
    <row r="52" spans="1:10" ht="12.75">
      <c r="A52" s="1">
        <v>9</v>
      </c>
      <c r="B52" s="2" t="s">
        <v>49</v>
      </c>
      <c r="C52" s="2">
        <v>4</v>
      </c>
      <c r="D52" s="2" t="s">
        <v>88</v>
      </c>
      <c r="E52" s="2">
        <v>0</v>
      </c>
      <c r="F52" s="2">
        <v>0</v>
      </c>
      <c r="G52" s="2">
        <v>9.033</v>
      </c>
      <c r="H52" s="2">
        <f t="shared" si="0"/>
        <v>0</v>
      </c>
      <c r="I52" s="2">
        <f t="shared" si="2"/>
        <v>1</v>
      </c>
      <c r="J52" s="2">
        <f t="shared" si="1"/>
        <v>10.033</v>
      </c>
    </row>
    <row r="53" spans="1:10" ht="12.75">
      <c r="A53" s="1">
        <v>10</v>
      </c>
      <c r="B53" s="2" t="s">
        <v>50</v>
      </c>
      <c r="C53" s="2">
        <v>4</v>
      </c>
      <c r="D53" s="2" t="s">
        <v>88</v>
      </c>
      <c r="E53" s="2">
        <v>0</v>
      </c>
      <c r="F53" s="2">
        <v>0</v>
      </c>
      <c r="G53" s="2">
        <v>9</v>
      </c>
      <c r="H53" s="2">
        <f t="shared" si="0"/>
        <v>0</v>
      </c>
      <c r="I53" s="2">
        <f t="shared" si="2"/>
        <v>1</v>
      </c>
      <c r="J53" s="2">
        <f t="shared" si="1"/>
        <v>10</v>
      </c>
    </row>
    <row r="54" spans="1:10" ht="12.75">
      <c r="A54" s="1">
        <v>11</v>
      </c>
      <c r="B54" s="2" t="s">
        <v>51</v>
      </c>
      <c r="C54" s="2">
        <v>4</v>
      </c>
      <c r="D54" s="2" t="s">
        <v>88</v>
      </c>
      <c r="E54" s="2">
        <v>0</v>
      </c>
      <c r="F54" s="2">
        <v>0</v>
      </c>
      <c r="G54" s="2">
        <v>7.8</v>
      </c>
      <c r="H54" s="2">
        <f t="shared" si="0"/>
        <v>0</v>
      </c>
      <c r="I54" s="2">
        <f t="shared" si="2"/>
        <v>1</v>
      </c>
      <c r="J54" s="2">
        <f t="shared" si="1"/>
        <v>8.8</v>
      </c>
    </row>
    <row r="55" spans="1:10" ht="12.75">
      <c r="A55" s="1">
        <v>12</v>
      </c>
      <c r="B55" s="2" t="s">
        <v>52</v>
      </c>
      <c r="C55" s="2">
        <v>4</v>
      </c>
      <c r="D55" s="2" t="s">
        <v>88</v>
      </c>
      <c r="E55" s="2">
        <v>0</v>
      </c>
      <c r="F55" s="2">
        <v>0</v>
      </c>
      <c r="G55" s="2">
        <v>8.667</v>
      </c>
      <c r="H55" s="2">
        <f t="shared" si="0"/>
        <v>0</v>
      </c>
      <c r="I55" s="2">
        <f t="shared" si="2"/>
        <v>1</v>
      </c>
      <c r="J55" s="2">
        <f t="shared" si="1"/>
        <v>9.667</v>
      </c>
    </row>
    <row r="56" spans="1:10" ht="12.75">
      <c r="A56" s="1">
        <v>13</v>
      </c>
      <c r="B56" s="2" t="s">
        <v>53</v>
      </c>
      <c r="C56" s="2">
        <v>4</v>
      </c>
      <c r="D56" s="2" t="s">
        <v>88</v>
      </c>
      <c r="E56" s="2">
        <v>1</v>
      </c>
      <c r="F56" s="2">
        <v>0</v>
      </c>
      <c r="G56" s="2">
        <v>6.933</v>
      </c>
      <c r="H56" s="2">
        <f t="shared" si="0"/>
        <v>1</v>
      </c>
      <c r="I56" s="2">
        <f t="shared" si="2"/>
        <v>0</v>
      </c>
      <c r="J56" s="2">
        <f t="shared" si="1"/>
        <v>6.933</v>
      </c>
    </row>
    <row r="57" spans="1:10" ht="12.75">
      <c r="A57" s="1">
        <v>14</v>
      </c>
      <c r="B57" s="2" t="s">
        <v>54</v>
      </c>
      <c r="C57" s="2">
        <v>4</v>
      </c>
      <c r="D57" s="2" t="s">
        <v>88</v>
      </c>
      <c r="E57" s="2">
        <v>0</v>
      </c>
      <c r="F57" s="2">
        <v>0</v>
      </c>
      <c r="G57" s="2">
        <v>7.533</v>
      </c>
      <c r="H57" s="2">
        <f t="shared" si="0"/>
        <v>0</v>
      </c>
      <c r="I57" s="2">
        <f t="shared" si="2"/>
        <v>1</v>
      </c>
      <c r="J57" s="2">
        <f t="shared" si="1"/>
        <v>8.533000000000001</v>
      </c>
    </row>
    <row r="58" spans="1:10" ht="12.75">
      <c r="A58" s="1">
        <v>15</v>
      </c>
      <c r="B58" s="2" t="s">
        <v>55</v>
      </c>
      <c r="C58" s="2">
        <v>4</v>
      </c>
      <c r="D58" s="2" t="s">
        <v>88</v>
      </c>
      <c r="E58" s="2">
        <v>0</v>
      </c>
      <c r="F58" s="2">
        <v>0</v>
      </c>
      <c r="G58" s="2">
        <v>7.167</v>
      </c>
      <c r="H58" s="2">
        <f t="shared" si="0"/>
        <v>0</v>
      </c>
      <c r="I58" s="2">
        <f t="shared" si="2"/>
        <v>1</v>
      </c>
      <c r="J58" s="2">
        <f t="shared" si="1"/>
        <v>8.167</v>
      </c>
    </row>
    <row r="59" spans="1:10" ht="12.75">
      <c r="A59" s="1">
        <v>16</v>
      </c>
      <c r="B59" s="2" t="s">
        <v>56</v>
      </c>
      <c r="C59" s="2">
        <v>4</v>
      </c>
      <c r="D59" s="2" t="s">
        <v>88</v>
      </c>
      <c r="E59" s="2">
        <v>0</v>
      </c>
      <c r="F59" s="2">
        <v>0</v>
      </c>
      <c r="G59" s="2">
        <v>7.967</v>
      </c>
      <c r="H59" s="2">
        <f t="shared" si="0"/>
        <v>0</v>
      </c>
      <c r="I59" s="2">
        <f t="shared" si="2"/>
        <v>1</v>
      </c>
      <c r="J59" s="2">
        <f t="shared" si="1"/>
        <v>8.966999999999999</v>
      </c>
    </row>
    <row r="60" spans="1:10" ht="12.75">
      <c r="A60" s="1">
        <v>17</v>
      </c>
      <c r="B60" s="2" t="s">
        <v>57</v>
      </c>
      <c r="C60" s="2">
        <v>4</v>
      </c>
      <c r="D60" s="2" t="s">
        <v>88</v>
      </c>
      <c r="E60" s="2">
        <v>0</v>
      </c>
      <c r="F60" s="2">
        <v>0</v>
      </c>
      <c r="G60" s="2">
        <v>8.4</v>
      </c>
      <c r="H60" s="2">
        <f t="shared" si="0"/>
        <v>0</v>
      </c>
      <c r="I60" s="2">
        <f t="shared" si="2"/>
        <v>1</v>
      </c>
      <c r="J60" s="2">
        <f t="shared" si="1"/>
        <v>9.4</v>
      </c>
    </row>
    <row r="61" spans="1:10" ht="12.75">
      <c r="A61" s="1">
        <v>18</v>
      </c>
      <c r="B61" s="2" t="s">
        <v>58</v>
      </c>
      <c r="C61" s="2">
        <v>4</v>
      </c>
      <c r="D61" s="2" t="s">
        <v>88</v>
      </c>
      <c r="E61" s="2">
        <v>0</v>
      </c>
      <c r="F61" s="2">
        <v>0</v>
      </c>
      <c r="G61" s="2">
        <v>7.367</v>
      </c>
      <c r="H61" s="2">
        <f t="shared" si="0"/>
        <v>0</v>
      </c>
      <c r="I61" s="2">
        <f t="shared" si="2"/>
        <v>1</v>
      </c>
      <c r="J61" s="2">
        <f t="shared" si="1"/>
        <v>8.367</v>
      </c>
    </row>
    <row r="62" spans="1:10" ht="12.75">
      <c r="A62" s="1">
        <v>19</v>
      </c>
      <c r="B62" s="2" t="s">
        <v>59</v>
      </c>
      <c r="C62" s="2">
        <v>4</v>
      </c>
      <c r="D62" s="2" t="s">
        <v>88</v>
      </c>
      <c r="E62" s="2">
        <v>0</v>
      </c>
      <c r="F62" s="2">
        <v>0</v>
      </c>
      <c r="G62" s="2">
        <v>7.167</v>
      </c>
      <c r="H62" s="2">
        <f t="shared" si="0"/>
        <v>0</v>
      </c>
      <c r="I62" s="2">
        <f t="shared" si="2"/>
        <v>1</v>
      </c>
      <c r="J62" s="2">
        <f t="shared" si="1"/>
        <v>8.167</v>
      </c>
    </row>
    <row r="63" spans="1:10" ht="12.75">
      <c r="A63" s="1">
        <v>20</v>
      </c>
      <c r="B63" s="2" t="s">
        <v>60</v>
      </c>
      <c r="C63" s="2">
        <v>4</v>
      </c>
      <c r="D63" s="2" t="s">
        <v>88</v>
      </c>
      <c r="E63" s="2">
        <v>0</v>
      </c>
      <c r="F63" s="2">
        <v>0</v>
      </c>
      <c r="G63" s="2">
        <v>7.8</v>
      </c>
      <c r="H63" s="2">
        <f t="shared" si="0"/>
        <v>0</v>
      </c>
      <c r="I63" s="2">
        <f t="shared" si="2"/>
        <v>1</v>
      </c>
      <c r="J63" s="2">
        <f t="shared" si="1"/>
        <v>8.8</v>
      </c>
    </row>
    <row r="64" spans="1:10" ht="12.75">
      <c r="A64" s="1">
        <v>21</v>
      </c>
      <c r="B64" s="2" t="s">
        <v>61</v>
      </c>
      <c r="C64" s="2">
        <v>4</v>
      </c>
      <c r="D64" s="2" t="s">
        <v>88</v>
      </c>
      <c r="E64" s="2">
        <v>0</v>
      </c>
      <c r="F64" s="2">
        <v>0</v>
      </c>
      <c r="G64" s="2">
        <v>7.867</v>
      </c>
      <c r="H64" s="2">
        <f t="shared" si="0"/>
        <v>0</v>
      </c>
      <c r="I64" s="2">
        <f t="shared" si="2"/>
        <v>1</v>
      </c>
      <c r="J64" s="2">
        <f t="shared" si="1"/>
        <v>8.867</v>
      </c>
    </row>
    <row r="65" spans="1:10" ht="12.75">
      <c r="A65" s="1">
        <v>22</v>
      </c>
      <c r="B65" s="2" t="s">
        <v>62</v>
      </c>
      <c r="C65" s="2">
        <v>4</v>
      </c>
      <c r="D65" s="2" t="s">
        <v>88</v>
      </c>
      <c r="E65" s="2">
        <v>0</v>
      </c>
      <c r="F65" s="2">
        <v>0</v>
      </c>
      <c r="G65" s="2">
        <v>8.2</v>
      </c>
      <c r="H65" s="2">
        <f t="shared" si="0"/>
        <v>0</v>
      </c>
      <c r="I65" s="2">
        <f t="shared" si="2"/>
        <v>1</v>
      </c>
      <c r="J65" s="2">
        <f t="shared" si="1"/>
        <v>9.2</v>
      </c>
    </row>
    <row r="66" spans="1:10" ht="12.75">
      <c r="A66" s="1">
        <v>23</v>
      </c>
      <c r="B66" s="2" t="s">
        <v>63</v>
      </c>
      <c r="C66" s="2">
        <v>4</v>
      </c>
      <c r="D66" s="2" t="s">
        <v>88</v>
      </c>
      <c r="E66" s="2">
        <v>0</v>
      </c>
      <c r="F66" s="2">
        <v>0</v>
      </c>
      <c r="G66" s="2">
        <v>8.133</v>
      </c>
      <c r="H66" s="2">
        <f t="shared" si="0"/>
        <v>0</v>
      </c>
      <c r="I66" s="2">
        <f t="shared" si="2"/>
        <v>1</v>
      </c>
      <c r="J66" s="2">
        <f t="shared" si="1"/>
        <v>9.133</v>
      </c>
    </row>
    <row r="67" spans="1:10" ht="12.75">
      <c r="A67" s="1">
        <v>24</v>
      </c>
      <c r="B67" s="2" t="s">
        <v>64</v>
      </c>
      <c r="C67" s="2">
        <v>4</v>
      </c>
      <c r="D67" s="2" t="s">
        <v>88</v>
      </c>
      <c r="E67" s="2">
        <v>1</v>
      </c>
      <c r="F67" s="2">
        <v>0</v>
      </c>
      <c r="G67" s="2">
        <v>7.167</v>
      </c>
      <c r="H67" s="2">
        <f t="shared" si="0"/>
        <v>1</v>
      </c>
      <c r="I67" s="2">
        <f t="shared" si="2"/>
        <v>0</v>
      </c>
      <c r="J67" s="2">
        <f t="shared" si="1"/>
        <v>7.167</v>
      </c>
    </row>
    <row r="68" spans="1:10" ht="12.75">
      <c r="A68" s="1">
        <v>25</v>
      </c>
      <c r="B68" s="2" t="s">
        <v>65</v>
      </c>
      <c r="C68" s="2">
        <v>4</v>
      </c>
      <c r="D68" s="2" t="s">
        <v>88</v>
      </c>
      <c r="E68" s="2">
        <v>0</v>
      </c>
      <c r="F68" s="2">
        <v>0</v>
      </c>
      <c r="G68" s="2">
        <v>7.567</v>
      </c>
      <c r="H68" s="2">
        <f t="shared" si="0"/>
        <v>0</v>
      </c>
      <c r="I68" s="2">
        <f t="shared" si="2"/>
        <v>1</v>
      </c>
      <c r="J68" s="2">
        <f t="shared" si="1"/>
        <v>8.567</v>
      </c>
    </row>
    <row r="69" spans="1:10" ht="12.75">
      <c r="A69" s="1">
        <v>26</v>
      </c>
      <c r="B69" s="2" t="s">
        <v>66</v>
      </c>
      <c r="C69" s="2">
        <v>4</v>
      </c>
      <c r="D69" s="2" t="s">
        <v>88</v>
      </c>
      <c r="E69" s="2">
        <v>0</v>
      </c>
      <c r="F69" s="2">
        <v>0</v>
      </c>
      <c r="G69" s="2">
        <v>7.867</v>
      </c>
      <c r="H69" s="2">
        <f t="shared" si="0"/>
        <v>0</v>
      </c>
      <c r="I69" s="2">
        <f t="shared" si="2"/>
        <v>1</v>
      </c>
      <c r="J69" s="2">
        <f t="shared" si="1"/>
        <v>8.867</v>
      </c>
    </row>
    <row r="70" spans="1:10" ht="12.75">
      <c r="A70" s="1">
        <v>27</v>
      </c>
      <c r="B70" s="2" t="s">
        <v>67</v>
      </c>
      <c r="C70" s="2">
        <v>4</v>
      </c>
      <c r="D70" s="2" t="s">
        <v>88</v>
      </c>
      <c r="E70" s="2">
        <v>0</v>
      </c>
      <c r="F70" s="2">
        <v>0</v>
      </c>
      <c r="G70" s="2">
        <v>7.167</v>
      </c>
      <c r="H70" s="2">
        <f t="shared" si="0"/>
        <v>0</v>
      </c>
      <c r="I70" s="2">
        <f t="shared" si="2"/>
        <v>1</v>
      </c>
      <c r="J70" s="2">
        <f t="shared" si="1"/>
        <v>8.167</v>
      </c>
    </row>
    <row r="71" spans="1:10" ht="12.75">
      <c r="A71" s="1">
        <v>28</v>
      </c>
      <c r="B71" s="2" t="s">
        <v>68</v>
      </c>
      <c r="C71" s="2">
        <v>4</v>
      </c>
      <c r="D71" s="2" t="s">
        <v>88</v>
      </c>
      <c r="E71" s="2">
        <v>0</v>
      </c>
      <c r="F71" s="2">
        <v>0</v>
      </c>
      <c r="G71" s="2">
        <v>6.533</v>
      </c>
      <c r="H71" s="2">
        <f t="shared" si="0"/>
        <v>0</v>
      </c>
      <c r="I71" s="2">
        <f t="shared" si="2"/>
        <v>1</v>
      </c>
      <c r="J71" s="2">
        <f t="shared" si="1"/>
        <v>7.533</v>
      </c>
    </row>
    <row r="72" spans="1:10" ht="12.75">
      <c r="A72" s="1">
        <v>29</v>
      </c>
      <c r="B72" s="2" t="s">
        <v>69</v>
      </c>
      <c r="C72" s="2">
        <v>4</v>
      </c>
      <c r="D72" s="2" t="s">
        <v>88</v>
      </c>
      <c r="E72" s="2">
        <v>0</v>
      </c>
      <c r="F72" s="2">
        <v>0</v>
      </c>
      <c r="G72" s="2">
        <v>6.633</v>
      </c>
      <c r="H72" s="2">
        <f t="shared" si="0"/>
        <v>0</v>
      </c>
      <c r="I72" s="2">
        <f t="shared" si="2"/>
        <v>1</v>
      </c>
      <c r="J72" s="2">
        <f t="shared" si="1"/>
        <v>7.633</v>
      </c>
    </row>
    <row r="73" spans="1:10" ht="12.75">
      <c r="A73" s="2"/>
      <c r="B73" s="2"/>
      <c r="C73" s="2"/>
      <c r="D73" s="2"/>
      <c r="E73" s="2"/>
      <c r="F73" s="2"/>
      <c r="G73" s="2"/>
      <c r="H73" s="2">
        <f t="shared" si="0"/>
        <v>0</v>
      </c>
      <c r="I73" s="2">
        <f t="shared" si="2"/>
        <v>1</v>
      </c>
      <c r="J73" s="2">
        <f t="shared" si="1"/>
        <v>1</v>
      </c>
    </row>
    <row r="74" spans="1:10" ht="12.75">
      <c r="A74" s="1">
        <v>1</v>
      </c>
      <c r="B74" s="2" t="s">
        <v>71</v>
      </c>
      <c r="C74" s="2">
        <v>5</v>
      </c>
      <c r="D74" s="2" t="s">
        <v>88</v>
      </c>
      <c r="E74" s="2">
        <v>0</v>
      </c>
      <c r="F74" s="2">
        <v>0</v>
      </c>
      <c r="G74" s="2">
        <v>10</v>
      </c>
      <c r="H74" s="2">
        <f aca="true" t="shared" si="3" ref="H74:H91">E74+F74</f>
        <v>0</v>
      </c>
      <c r="I74" s="2">
        <f aca="true" t="shared" si="4" ref="I74:I90">IF(H74=0,1,0)</f>
        <v>1</v>
      </c>
      <c r="J74" s="2">
        <f aca="true" t="shared" si="5" ref="J74:J91">G74+I74</f>
        <v>11</v>
      </c>
    </row>
    <row r="75" spans="1:10" ht="12.75">
      <c r="A75" s="1">
        <v>2</v>
      </c>
      <c r="B75" s="2" t="s">
        <v>73</v>
      </c>
      <c r="C75" s="2">
        <v>5</v>
      </c>
      <c r="D75" s="2" t="s">
        <v>88</v>
      </c>
      <c r="E75" s="2">
        <v>0</v>
      </c>
      <c r="F75" s="2">
        <v>0</v>
      </c>
      <c r="G75" s="2">
        <v>9.808</v>
      </c>
      <c r="H75" s="2">
        <f t="shared" si="3"/>
        <v>0</v>
      </c>
      <c r="I75" s="2">
        <f t="shared" si="4"/>
        <v>1</v>
      </c>
      <c r="J75" s="2">
        <f t="shared" si="5"/>
        <v>10.808</v>
      </c>
    </row>
    <row r="76" spans="1:10" ht="12.75">
      <c r="A76" s="1">
        <v>3</v>
      </c>
      <c r="B76" s="2" t="s">
        <v>76</v>
      </c>
      <c r="C76" s="2">
        <v>5</v>
      </c>
      <c r="D76" s="2" t="s">
        <v>88</v>
      </c>
      <c r="E76" s="2">
        <v>0</v>
      </c>
      <c r="F76" s="2">
        <v>0</v>
      </c>
      <c r="G76" s="2">
        <v>9.808</v>
      </c>
      <c r="H76" s="2">
        <f t="shared" si="3"/>
        <v>0</v>
      </c>
      <c r="I76" s="2">
        <f t="shared" si="4"/>
        <v>1</v>
      </c>
      <c r="J76" s="2">
        <f t="shared" si="5"/>
        <v>10.808</v>
      </c>
    </row>
    <row r="77" spans="1:10" ht="12.75">
      <c r="A77" s="1">
        <v>4</v>
      </c>
      <c r="B77" s="2" t="s">
        <v>82</v>
      </c>
      <c r="C77" s="2">
        <v>5</v>
      </c>
      <c r="D77" s="2" t="s">
        <v>88</v>
      </c>
      <c r="E77" s="2">
        <v>0</v>
      </c>
      <c r="F77" s="2">
        <v>0</v>
      </c>
      <c r="G77" s="2">
        <v>9.731</v>
      </c>
      <c r="H77" s="2">
        <f t="shared" si="3"/>
        <v>0</v>
      </c>
      <c r="I77" s="2">
        <f t="shared" si="4"/>
        <v>1</v>
      </c>
      <c r="J77" s="2">
        <f t="shared" si="5"/>
        <v>10.731</v>
      </c>
    </row>
    <row r="78" spans="1:10" ht="12.75">
      <c r="A78" s="1">
        <v>5</v>
      </c>
      <c r="B78" s="2" t="s">
        <v>70</v>
      </c>
      <c r="C78" s="2">
        <v>5</v>
      </c>
      <c r="D78" s="2" t="s">
        <v>88</v>
      </c>
      <c r="E78" s="2">
        <v>0</v>
      </c>
      <c r="F78" s="2">
        <v>0</v>
      </c>
      <c r="G78" s="2">
        <v>9.654</v>
      </c>
      <c r="H78" s="2">
        <f t="shared" si="3"/>
        <v>0</v>
      </c>
      <c r="I78" s="2">
        <f t="shared" si="4"/>
        <v>1</v>
      </c>
      <c r="J78" s="2">
        <f t="shared" si="5"/>
        <v>10.654</v>
      </c>
    </row>
    <row r="79" spans="1:10" ht="12.75">
      <c r="A79" s="1">
        <v>6</v>
      </c>
      <c r="B79" s="2" t="s">
        <v>74</v>
      </c>
      <c r="C79" s="2">
        <v>5</v>
      </c>
      <c r="D79" s="2" t="s">
        <v>88</v>
      </c>
      <c r="E79" s="2">
        <v>0</v>
      </c>
      <c r="F79" s="2">
        <v>0</v>
      </c>
      <c r="G79" s="2">
        <v>9.462</v>
      </c>
      <c r="H79" s="2">
        <f t="shared" si="3"/>
        <v>0</v>
      </c>
      <c r="I79" s="2">
        <f t="shared" si="4"/>
        <v>1</v>
      </c>
      <c r="J79" s="2">
        <f t="shared" si="5"/>
        <v>10.462</v>
      </c>
    </row>
    <row r="80" spans="1:10" ht="12.75">
      <c r="A80" s="1">
        <v>7</v>
      </c>
      <c r="B80" s="2" t="s">
        <v>83</v>
      </c>
      <c r="C80" s="2">
        <v>5</v>
      </c>
      <c r="D80" s="2" t="s">
        <v>88</v>
      </c>
      <c r="E80" s="2">
        <v>0</v>
      </c>
      <c r="F80" s="2">
        <v>0</v>
      </c>
      <c r="G80" s="2">
        <v>9.423</v>
      </c>
      <c r="H80" s="2">
        <f t="shared" si="3"/>
        <v>0</v>
      </c>
      <c r="I80" s="2">
        <f t="shared" si="4"/>
        <v>1</v>
      </c>
      <c r="J80" s="2">
        <f t="shared" si="5"/>
        <v>10.423</v>
      </c>
    </row>
    <row r="81" spans="1:10" ht="12.75">
      <c r="A81" s="1">
        <v>8</v>
      </c>
      <c r="B81" s="2" t="s">
        <v>78</v>
      </c>
      <c r="C81" s="2">
        <v>5</v>
      </c>
      <c r="D81" s="2" t="s">
        <v>88</v>
      </c>
      <c r="E81" s="2">
        <v>0</v>
      </c>
      <c r="F81" s="2">
        <v>0</v>
      </c>
      <c r="G81" s="2">
        <v>9.385</v>
      </c>
      <c r="H81" s="2">
        <f t="shared" si="3"/>
        <v>0</v>
      </c>
      <c r="I81" s="2">
        <f t="shared" si="4"/>
        <v>1</v>
      </c>
      <c r="J81" s="2">
        <f t="shared" si="5"/>
        <v>10.385</v>
      </c>
    </row>
    <row r="82" spans="1:10" ht="12.75">
      <c r="A82" s="1">
        <v>9</v>
      </c>
      <c r="B82" s="2" t="s">
        <v>81</v>
      </c>
      <c r="C82" s="2">
        <v>5</v>
      </c>
      <c r="D82" s="2" t="s">
        <v>88</v>
      </c>
      <c r="E82" s="2">
        <v>0</v>
      </c>
      <c r="F82" s="2">
        <v>0</v>
      </c>
      <c r="G82" s="2">
        <v>9.154</v>
      </c>
      <c r="H82" s="2">
        <f t="shared" si="3"/>
        <v>0</v>
      </c>
      <c r="I82" s="2">
        <f t="shared" si="4"/>
        <v>1</v>
      </c>
      <c r="J82" s="2">
        <f t="shared" si="5"/>
        <v>10.154</v>
      </c>
    </row>
    <row r="83" spans="1:10" ht="12.75">
      <c r="A83" s="1">
        <v>10</v>
      </c>
      <c r="B83" s="2" t="s">
        <v>75</v>
      </c>
      <c r="C83" s="2">
        <v>5</v>
      </c>
      <c r="D83" s="2" t="s">
        <v>88</v>
      </c>
      <c r="E83" s="2">
        <v>0</v>
      </c>
      <c r="F83" s="2">
        <v>0</v>
      </c>
      <c r="G83" s="2">
        <v>8.923</v>
      </c>
      <c r="H83" s="2">
        <f t="shared" si="3"/>
        <v>0</v>
      </c>
      <c r="I83" s="2">
        <f t="shared" si="4"/>
        <v>1</v>
      </c>
      <c r="J83" s="2">
        <f t="shared" si="5"/>
        <v>9.923</v>
      </c>
    </row>
    <row r="84" spans="1:10" ht="12.75">
      <c r="A84" s="1">
        <v>11</v>
      </c>
      <c r="B84" s="2" t="s">
        <v>72</v>
      </c>
      <c r="C84" s="2">
        <v>5</v>
      </c>
      <c r="D84" s="2" t="s">
        <v>88</v>
      </c>
      <c r="E84" s="2">
        <v>0</v>
      </c>
      <c r="F84" s="2">
        <v>0</v>
      </c>
      <c r="G84" s="2">
        <v>8.885</v>
      </c>
      <c r="H84" s="2">
        <f t="shared" si="3"/>
        <v>0</v>
      </c>
      <c r="I84" s="2">
        <f t="shared" si="4"/>
        <v>1</v>
      </c>
      <c r="J84" s="2">
        <f t="shared" si="5"/>
        <v>9.885</v>
      </c>
    </row>
    <row r="85" spans="1:10" ht="12.75">
      <c r="A85" s="1">
        <v>12</v>
      </c>
      <c r="B85" s="2" t="s">
        <v>79</v>
      </c>
      <c r="C85" s="2">
        <v>5</v>
      </c>
      <c r="D85" s="2" t="s">
        <v>88</v>
      </c>
      <c r="E85" s="2">
        <v>0</v>
      </c>
      <c r="F85" s="2">
        <v>0</v>
      </c>
      <c r="G85" s="2">
        <v>8.885</v>
      </c>
      <c r="H85" s="2">
        <f t="shared" si="3"/>
        <v>0</v>
      </c>
      <c r="I85" s="2">
        <f t="shared" si="4"/>
        <v>1</v>
      </c>
      <c r="J85" s="2">
        <f t="shared" si="5"/>
        <v>9.885</v>
      </c>
    </row>
    <row r="86" spans="1:10" ht="12.75">
      <c r="A86" s="1">
        <v>13</v>
      </c>
      <c r="B86" s="2" t="s">
        <v>84</v>
      </c>
      <c r="C86" s="2">
        <v>5</v>
      </c>
      <c r="D86" s="2" t="s">
        <v>88</v>
      </c>
      <c r="E86" s="2">
        <v>0</v>
      </c>
      <c r="F86" s="2">
        <v>0</v>
      </c>
      <c r="G86" s="2">
        <v>8.885</v>
      </c>
      <c r="H86" s="2">
        <f t="shared" si="3"/>
        <v>0</v>
      </c>
      <c r="I86" s="2">
        <f t="shared" si="4"/>
        <v>1</v>
      </c>
      <c r="J86" s="2">
        <f t="shared" si="5"/>
        <v>9.885</v>
      </c>
    </row>
    <row r="87" spans="1:10" ht="12.75">
      <c r="A87" s="1">
        <v>14</v>
      </c>
      <c r="B87" s="2" t="s">
        <v>85</v>
      </c>
      <c r="C87" s="2">
        <v>5</v>
      </c>
      <c r="D87" s="2" t="s">
        <v>88</v>
      </c>
      <c r="E87" s="2">
        <v>0</v>
      </c>
      <c r="F87" s="2">
        <v>0</v>
      </c>
      <c r="G87" s="2">
        <v>8.769</v>
      </c>
      <c r="H87" s="2">
        <f t="shared" si="3"/>
        <v>0</v>
      </c>
      <c r="I87" s="2">
        <f t="shared" si="4"/>
        <v>1</v>
      </c>
      <c r="J87" s="2">
        <f t="shared" si="5"/>
        <v>9.769</v>
      </c>
    </row>
    <row r="88" spans="1:10" ht="12.75">
      <c r="A88" s="1">
        <v>16</v>
      </c>
      <c r="B88" s="2" t="s">
        <v>77</v>
      </c>
      <c r="C88" s="2">
        <v>5</v>
      </c>
      <c r="D88" s="2" t="s">
        <v>88</v>
      </c>
      <c r="E88" s="2">
        <v>0</v>
      </c>
      <c r="F88" s="2">
        <v>0</v>
      </c>
      <c r="G88" s="2">
        <v>8.462</v>
      </c>
      <c r="H88" s="2">
        <f t="shared" si="3"/>
        <v>0</v>
      </c>
      <c r="I88" s="2">
        <f t="shared" si="4"/>
        <v>1</v>
      </c>
      <c r="J88" s="2">
        <f t="shared" si="5"/>
        <v>9.462</v>
      </c>
    </row>
    <row r="89" spans="1:10" ht="12.75">
      <c r="A89" s="1">
        <v>17</v>
      </c>
      <c r="B89" s="2" t="s">
        <v>86</v>
      </c>
      <c r="C89" s="2">
        <v>5</v>
      </c>
      <c r="D89" s="2" t="s">
        <v>88</v>
      </c>
      <c r="E89" s="2">
        <v>0</v>
      </c>
      <c r="F89" s="2">
        <v>0</v>
      </c>
      <c r="G89" s="2">
        <v>7.615</v>
      </c>
      <c r="H89" s="2">
        <f t="shared" si="3"/>
        <v>0</v>
      </c>
      <c r="I89" s="2">
        <f t="shared" si="4"/>
        <v>1</v>
      </c>
      <c r="J89" s="2">
        <f t="shared" si="5"/>
        <v>8.615</v>
      </c>
    </row>
    <row r="90" spans="1:10" ht="12.75">
      <c r="A90" s="1">
        <v>18</v>
      </c>
      <c r="B90" s="2" t="s">
        <v>80</v>
      </c>
      <c r="C90" s="2">
        <v>5</v>
      </c>
      <c r="D90" s="2" t="s">
        <v>88</v>
      </c>
      <c r="E90" s="2">
        <v>1</v>
      </c>
      <c r="F90" s="2">
        <v>0</v>
      </c>
      <c r="G90" s="2">
        <v>7</v>
      </c>
      <c r="H90" s="2">
        <f t="shared" si="3"/>
        <v>1</v>
      </c>
      <c r="I90" s="2">
        <f t="shared" si="4"/>
        <v>0</v>
      </c>
      <c r="J90" s="2">
        <f t="shared" si="5"/>
        <v>7</v>
      </c>
    </row>
    <row r="91" spans="1:11" ht="12.75">
      <c r="A91" s="2"/>
      <c r="B91" s="2"/>
      <c r="C91" s="2"/>
      <c r="D91" s="2"/>
      <c r="E91" s="2"/>
      <c r="F91" s="2"/>
      <c r="G91" s="2"/>
      <c r="H91" s="2">
        <f t="shared" si="3"/>
        <v>0</v>
      </c>
      <c r="I91" s="2">
        <f aca="true" t="shared" si="6" ref="I91:I121">IF(H91=0,1,0)</f>
        <v>1</v>
      </c>
      <c r="J91" s="2">
        <f t="shared" si="5"/>
        <v>1</v>
      </c>
      <c r="K91" s="12"/>
    </row>
    <row r="92" spans="1:11" ht="12.75">
      <c r="A92" s="1">
        <v>1</v>
      </c>
      <c r="B92" s="51" t="s">
        <v>89</v>
      </c>
      <c r="C92" s="2">
        <v>1</v>
      </c>
      <c r="D92" s="2" t="s">
        <v>106</v>
      </c>
      <c r="E92" s="2"/>
      <c r="F92" s="2"/>
      <c r="G92" s="54">
        <v>9.867</v>
      </c>
      <c r="H92" s="2">
        <f aca="true" t="shared" si="7" ref="H92:H121">E92+F92</f>
        <v>0</v>
      </c>
      <c r="I92" s="2">
        <f t="shared" si="6"/>
        <v>1</v>
      </c>
      <c r="J92" s="2">
        <f aca="true" t="shared" si="8" ref="J92:J121">G92+I92</f>
        <v>10.867</v>
      </c>
      <c r="K92" s="12"/>
    </row>
    <row r="93" spans="1:11" ht="12.75">
      <c r="A93" s="1">
        <v>2</v>
      </c>
      <c r="B93" s="52" t="s">
        <v>92</v>
      </c>
      <c r="C93" s="2">
        <v>1</v>
      </c>
      <c r="D93" s="2" t="s">
        <v>88</v>
      </c>
      <c r="E93" s="2"/>
      <c r="F93" s="2"/>
      <c r="G93" s="55">
        <v>7.433</v>
      </c>
      <c r="H93" s="2">
        <f t="shared" si="7"/>
        <v>0</v>
      </c>
      <c r="I93" s="2">
        <f t="shared" si="6"/>
        <v>1</v>
      </c>
      <c r="J93" s="2">
        <f t="shared" si="8"/>
        <v>8.433</v>
      </c>
      <c r="K93" s="12"/>
    </row>
    <row r="94" spans="1:11" ht="12.75">
      <c r="A94" s="1">
        <v>3</v>
      </c>
      <c r="B94" s="52" t="s">
        <v>101</v>
      </c>
      <c r="C94" s="2">
        <v>1</v>
      </c>
      <c r="D94" s="2" t="s">
        <v>88</v>
      </c>
      <c r="E94" s="2"/>
      <c r="F94" s="2"/>
      <c r="G94" s="55">
        <v>9.5</v>
      </c>
      <c r="H94" s="2">
        <f t="shared" si="7"/>
        <v>0</v>
      </c>
      <c r="I94" s="2">
        <f t="shared" si="6"/>
        <v>1</v>
      </c>
      <c r="J94" s="2">
        <f t="shared" si="8"/>
        <v>10.5</v>
      </c>
      <c r="K94" s="12"/>
    </row>
    <row r="95" spans="1:11" ht="12.75">
      <c r="A95" s="1">
        <v>4</v>
      </c>
      <c r="B95" s="52" t="s">
        <v>90</v>
      </c>
      <c r="C95" s="2">
        <v>1</v>
      </c>
      <c r="D95" s="2" t="s">
        <v>88</v>
      </c>
      <c r="E95" s="2"/>
      <c r="F95" s="2"/>
      <c r="G95" s="55">
        <v>9.433</v>
      </c>
      <c r="H95" s="2">
        <f t="shared" si="7"/>
        <v>0</v>
      </c>
      <c r="I95" s="2">
        <f t="shared" si="6"/>
        <v>1</v>
      </c>
      <c r="J95" s="2">
        <f t="shared" si="8"/>
        <v>10.433</v>
      </c>
      <c r="K95" s="12"/>
    </row>
    <row r="96" spans="1:11" ht="12.75">
      <c r="A96" s="1">
        <v>5</v>
      </c>
      <c r="B96" s="52" t="s">
        <v>149</v>
      </c>
      <c r="C96" s="11">
        <v>1</v>
      </c>
      <c r="D96" s="11" t="s">
        <v>106</v>
      </c>
      <c r="E96" s="2"/>
      <c r="F96" s="2"/>
      <c r="G96" s="55">
        <v>9.267</v>
      </c>
      <c r="H96" s="2">
        <f t="shared" si="7"/>
        <v>0</v>
      </c>
      <c r="I96" s="2">
        <f t="shared" si="6"/>
        <v>1</v>
      </c>
      <c r="J96" s="2">
        <f t="shared" si="8"/>
        <v>10.267</v>
      </c>
      <c r="K96" s="12"/>
    </row>
    <row r="97" spans="1:11" ht="12.75">
      <c r="A97" s="1">
        <v>6</v>
      </c>
      <c r="B97" s="52" t="s">
        <v>97</v>
      </c>
      <c r="C97" s="2">
        <v>1</v>
      </c>
      <c r="D97" s="2" t="s">
        <v>88</v>
      </c>
      <c r="E97" s="2"/>
      <c r="F97" s="2"/>
      <c r="G97" s="55">
        <v>9.233</v>
      </c>
      <c r="H97" s="2">
        <f t="shared" si="7"/>
        <v>0</v>
      </c>
      <c r="I97" s="2">
        <f t="shared" si="6"/>
        <v>1</v>
      </c>
      <c r="J97" s="2">
        <f t="shared" si="8"/>
        <v>10.233</v>
      </c>
      <c r="K97" s="12"/>
    </row>
    <row r="98" spans="1:11" ht="12.75">
      <c r="A98" s="1">
        <v>7</v>
      </c>
      <c r="B98" s="52" t="s">
        <v>150</v>
      </c>
      <c r="C98" s="11">
        <v>1</v>
      </c>
      <c r="D98" s="11" t="s">
        <v>106</v>
      </c>
      <c r="E98" s="2"/>
      <c r="F98" s="2"/>
      <c r="G98" s="55">
        <v>9.233</v>
      </c>
      <c r="H98" s="2">
        <f t="shared" si="7"/>
        <v>0</v>
      </c>
      <c r="I98" s="2">
        <f t="shared" si="6"/>
        <v>1</v>
      </c>
      <c r="J98" s="2">
        <f t="shared" si="8"/>
        <v>10.233</v>
      </c>
      <c r="K98" s="12"/>
    </row>
    <row r="99" spans="1:11" ht="12.75">
      <c r="A99" s="1">
        <v>8</v>
      </c>
      <c r="B99" s="52" t="s">
        <v>96</v>
      </c>
      <c r="C99" s="2">
        <v>1</v>
      </c>
      <c r="D99" s="2" t="s">
        <v>88</v>
      </c>
      <c r="E99" s="2"/>
      <c r="F99" s="2"/>
      <c r="G99" s="55">
        <v>9.167</v>
      </c>
      <c r="H99" s="2">
        <f t="shared" si="7"/>
        <v>0</v>
      </c>
      <c r="I99" s="2">
        <f t="shared" si="6"/>
        <v>1</v>
      </c>
      <c r="J99" s="2">
        <f t="shared" si="8"/>
        <v>10.167</v>
      </c>
      <c r="K99" s="12"/>
    </row>
    <row r="100" spans="1:11" ht="12.75">
      <c r="A100" s="1">
        <v>9</v>
      </c>
      <c r="B100" s="52" t="s">
        <v>100</v>
      </c>
      <c r="C100" s="2">
        <v>1</v>
      </c>
      <c r="D100" s="2" t="s">
        <v>88</v>
      </c>
      <c r="E100" s="2"/>
      <c r="F100" s="2"/>
      <c r="G100" s="55">
        <v>9.1</v>
      </c>
      <c r="H100" s="2">
        <f t="shared" si="7"/>
        <v>0</v>
      </c>
      <c r="I100" s="2">
        <f t="shared" si="6"/>
        <v>1</v>
      </c>
      <c r="J100" s="2">
        <f t="shared" si="8"/>
        <v>10.1</v>
      </c>
      <c r="K100" s="12"/>
    </row>
    <row r="101" spans="1:11" ht="12.75">
      <c r="A101" s="1">
        <v>10</v>
      </c>
      <c r="B101" s="52" t="s">
        <v>91</v>
      </c>
      <c r="C101" s="2">
        <v>1</v>
      </c>
      <c r="D101" s="2" t="s">
        <v>88</v>
      </c>
      <c r="E101" s="2"/>
      <c r="F101" s="2"/>
      <c r="G101" s="55">
        <v>9.033</v>
      </c>
      <c r="H101" s="2">
        <f t="shared" si="7"/>
        <v>0</v>
      </c>
      <c r="I101" s="2">
        <f t="shared" si="6"/>
        <v>1</v>
      </c>
      <c r="J101" s="2">
        <f t="shared" si="8"/>
        <v>10.033</v>
      </c>
      <c r="K101" s="12"/>
    </row>
    <row r="102" spans="1:11" ht="12.75">
      <c r="A102" s="1">
        <v>11</v>
      </c>
      <c r="B102" s="52" t="s">
        <v>93</v>
      </c>
      <c r="C102" s="2">
        <v>1</v>
      </c>
      <c r="D102" s="2" t="s">
        <v>88</v>
      </c>
      <c r="E102" s="2"/>
      <c r="F102" s="2"/>
      <c r="G102" s="55">
        <v>9</v>
      </c>
      <c r="H102" s="2">
        <f t="shared" si="7"/>
        <v>0</v>
      </c>
      <c r="I102" s="2">
        <f t="shared" si="6"/>
        <v>1</v>
      </c>
      <c r="J102" s="2">
        <f t="shared" si="8"/>
        <v>10</v>
      </c>
      <c r="K102" s="58" t="s">
        <v>151</v>
      </c>
    </row>
    <row r="103" spans="1:11" ht="12.75">
      <c r="A103" s="1">
        <v>12</v>
      </c>
      <c r="B103" s="52" t="s">
        <v>152</v>
      </c>
      <c r="C103" s="11">
        <v>1</v>
      </c>
      <c r="D103" s="11" t="s">
        <v>88</v>
      </c>
      <c r="E103" s="2"/>
      <c r="F103" s="2"/>
      <c r="G103" s="55">
        <v>8.733</v>
      </c>
      <c r="H103" s="2">
        <f t="shared" si="7"/>
        <v>0</v>
      </c>
      <c r="I103" s="2">
        <f t="shared" si="6"/>
        <v>1</v>
      </c>
      <c r="J103" s="2">
        <f t="shared" si="8"/>
        <v>9.733</v>
      </c>
      <c r="K103" s="12"/>
    </row>
    <row r="104" spans="1:11" ht="12.75">
      <c r="A104" s="1">
        <v>13</v>
      </c>
      <c r="B104" s="52" t="s">
        <v>153</v>
      </c>
      <c r="C104" s="11">
        <v>1</v>
      </c>
      <c r="D104" s="11" t="s">
        <v>106</v>
      </c>
      <c r="E104" s="2"/>
      <c r="F104" s="2"/>
      <c r="G104" s="55">
        <v>8.633</v>
      </c>
      <c r="H104" s="2">
        <f t="shared" si="7"/>
        <v>0</v>
      </c>
      <c r="I104" s="2">
        <f t="shared" si="6"/>
        <v>1</v>
      </c>
      <c r="J104" s="2">
        <f t="shared" si="8"/>
        <v>9.633</v>
      </c>
      <c r="K104" s="12"/>
    </row>
    <row r="105" spans="1:11" ht="12.75">
      <c r="A105" s="1">
        <v>14</v>
      </c>
      <c r="B105" s="52" t="s">
        <v>154</v>
      </c>
      <c r="C105" s="11">
        <v>1</v>
      </c>
      <c r="D105" s="11" t="s">
        <v>106</v>
      </c>
      <c r="E105" s="2"/>
      <c r="F105" s="2"/>
      <c r="G105" s="55">
        <v>8.567</v>
      </c>
      <c r="H105" s="2">
        <f t="shared" si="7"/>
        <v>0</v>
      </c>
      <c r="I105" s="2">
        <f t="shared" si="6"/>
        <v>1</v>
      </c>
      <c r="J105" s="2">
        <f t="shared" si="8"/>
        <v>9.567</v>
      </c>
      <c r="K105" s="12"/>
    </row>
    <row r="106" spans="1:11" ht="12.75">
      <c r="A106" s="1">
        <v>15</v>
      </c>
      <c r="B106" s="52" t="s">
        <v>102</v>
      </c>
      <c r="C106" s="53">
        <v>1</v>
      </c>
      <c r="D106" s="53" t="s">
        <v>88</v>
      </c>
      <c r="E106" s="2"/>
      <c r="F106" s="2"/>
      <c r="G106" s="55">
        <v>8.367</v>
      </c>
      <c r="H106" s="2">
        <f t="shared" si="7"/>
        <v>0</v>
      </c>
      <c r="I106" s="2">
        <f t="shared" si="6"/>
        <v>1</v>
      </c>
      <c r="J106" s="2">
        <f t="shared" si="8"/>
        <v>9.367</v>
      </c>
      <c r="K106" s="12"/>
    </row>
    <row r="107" spans="1:11" ht="12.75">
      <c r="A107" s="1">
        <v>16</v>
      </c>
      <c r="B107" s="52" t="s">
        <v>87</v>
      </c>
      <c r="C107" s="2">
        <v>1</v>
      </c>
      <c r="D107" s="2" t="s">
        <v>88</v>
      </c>
      <c r="E107" s="2"/>
      <c r="F107" s="2"/>
      <c r="G107" s="55">
        <v>8.033</v>
      </c>
      <c r="H107" s="2">
        <f t="shared" si="7"/>
        <v>0</v>
      </c>
      <c r="I107" s="2">
        <f t="shared" si="6"/>
        <v>1</v>
      </c>
      <c r="J107" s="2">
        <f t="shared" si="8"/>
        <v>9.033</v>
      </c>
      <c r="K107" s="12"/>
    </row>
    <row r="108" spans="1:11" ht="12.75">
      <c r="A108" s="1">
        <v>17</v>
      </c>
      <c r="B108" s="52" t="s">
        <v>99</v>
      </c>
      <c r="C108" s="2">
        <v>1</v>
      </c>
      <c r="D108" s="2" t="s">
        <v>88</v>
      </c>
      <c r="E108" s="2"/>
      <c r="F108" s="2"/>
      <c r="G108" s="55">
        <v>7.567</v>
      </c>
      <c r="H108" s="2">
        <f t="shared" si="7"/>
        <v>0</v>
      </c>
      <c r="I108" s="2">
        <f t="shared" si="6"/>
        <v>1</v>
      </c>
      <c r="J108" s="2">
        <f t="shared" si="8"/>
        <v>8.567</v>
      </c>
      <c r="K108" s="12"/>
    </row>
    <row r="109" spans="1:11" ht="12.75">
      <c r="A109" s="1">
        <v>18</v>
      </c>
      <c r="B109" s="52" t="s">
        <v>95</v>
      </c>
      <c r="C109" s="2">
        <v>1</v>
      </c>
      <c r="D109" s="2" t="s">
        <v>88</v>
      </c>
      <c r="E109" s="2">
        <v>1</v>
      </c>
      <c r="F109" s="2"/>
      <c r="G109" s="55">
        <v>8.566</v>
      </c>
      <c r="H109" s="2">
        <f t="shared" si="7"/>
        <v>1</v>
      </c>
      <c r="I109" s="2">
        <f t="shared" si="6"/>
        <v>0</v>
      </c>
      <c r="J109" s="2">
        <f t="shared" si="8"/>
        <v>8.566</v>
      </c>
      <c r="K109" s="12"/>
    </row>
    <row r="110" spans="1:11" ht="12.75">
      <c r="A110" s="1">
        <v>19</v>
      </c>
      <c r="B110" s="52" t="s">
        <v>157</v>
      </c>
      <c r="C110" s="11">
        <v>1</v>
      </c>
      <c r="D110" s="11" t="s">
        <v>106</v>
      </c>
      <c r="E110" s="2"/>
      <c r="F110" s="2"/>
      <c r="G110" s="55">
        <v>7.433</v>
      </c>
      <c r="H110" s="2">
        <f t="shared" si="7"/>
        <v>0</v>
      </c>
      <c r="I110" s="2">
        <f t="shared" si="6"/>
        <v>1</v>
      </c>
      <c r="J110" s="2">
        <f t="shared" si="8"/>
        <v>8.433</v>
      </c>
      <c r="K110" s="12"/>
    </row>
    <row r="111" spans="1:11" ht="12.75">
      <c r="A111" s="1">
        <v>20</v>
      </c>
      <c r="B111" s="52" t="s">
        <v>158</v>
      </c>
      <c r="C111" s="11">
        <v>1</v>
      </c>
      <c r="D111" s="11" t="s">
        <v>106</v>
      </c>
      <c r="E111" s="2"/>
      <c r="F111" s="2"/>
      <c r="G111" s="55">
        <v>7.367</v>
      </c>
      <c r="H111" s="2">
        <f t="shared" si="7"/>
        <v>0</v>
      </c>
      <c r="I111" s="2">
        <f t="shared" si="6"/>
        <v>1</v>
      </c>
      <c r="J111" s="2">
        <f t="shared" si="8"/>
        <v>8.367</v>
      </c>
      <c r="K111" s="12"/>
    </row>
    <row r="112" spans="1:11" ht="12.75">
      <c r="A112" s="1">
        <v>21</v>
      </c>
      <c r="B112" s="52" t="s">
        <v>159</v>
      </c>
      <c r="C112" s="11">
        <v>1</v>
      </c>
      <c r="D112" s="11" t="s">
        <v>106</v>
      </c>
      <c r="E112" s="2"/>
      <c r="F112" s="2"/>
      <c r="G112" s="55">
        <v>7.167</v>
      </c>
      <c r="H112" s="2">
        <f t="shared" si="7"/>
        <v>0</v>
      </c>
      <c r="I112" s="2">
        <f t="shared" si="6"/>
        <v>1</v>
      </c>
      <c r="J112" s="2">
        <f t="shared" si="8"/>
        <v>8.167</v>
      </c>
      <c r="K112" s="12"/>
    </row>
    <row r="113" spans="1:11" ht="12.75">
      <c r="A113" s="1">
        <v>22</v>
      </c>
      <c r="B113" s="52" t="s">
        <v>103</v>
      </c>
      <c r="C113" s="2">
        <v>1</v>
      </c>
      <c r="D113" s="2" t="s">
        <v>88</v>
      </c>
      <c r="E113" s="2">
        <v>1</v>
      </c>
      <c r="F113" s="2"/>
      <c r="G113" s="55">
        <v>7.933</v>
      </c>
      <c r="H113" s="2">
        <f t="shared" si="7"/>
        <v>1</v>
      </c>
      <c r="I113" s="2">
        <f t="shared" si="6"/>
        <v>0</v>
      </c>
      <c r="J113" s="2">
        <f t="shared" si="8"/>
        <v>7.933</v>
      </c>
      <c r="K113" s="12"/>
    </row>
    <row r="114" spans="1:11" ht="12.75">
      <c r="A114" s="1">
        <v>23</v>
      </c>
      <c r="B114" s="52" t="s">
        <v>161</v>
      </c>
      <c r="C114" s="11">
        <v>1</v>
      </c>
      <c r="D114" s="11" t="s">
        <v>106</v>
      </c>
      <c r="E114" s="2"/>
      <c r="F114" s="2"/>
      <c r="G114" s="55">
        <v>6.767</v>
      </c>
      <c r="H114" s="2">
        <f t="shared" si="7"/>
        <v>0</v>
      </c>
      <c r="I114" s="2">
        <f t="shared" si="6"/>
        <v>1</v>
      </c>
      <c r="J114" s="2">
        <f t="shared" si="8"/>
        <v>7.767</v>
      </c>
      <c r="K114" s="12"/>
    </row>
    <row r="115" spans="1:11" ht="12.75">
      <c r="A115" s="1">
        <v>24</v>
      </c>
      <c r="B115" s="52" t="s">
        <v>155</v>
      </c>
      <c r="C115" s="11">
        <v>1</v>
      </c>
      <c r="D115" s="11" t="s">
        <v>106</v>
      </c>
      <c r="E115" s="2">
        <v>1</v>
      </c>
      <c r="F115" s="2"/>
      <c r="G115" s="55">
        <v>7.733</v>
      </c>
      <c r="H115" s="2">
        <f t="shared" si="7"/>
        <v>1</v>
      </c>
      <c r="I115" s="2">
        <f t="shared" si="6"/>
        <v>0</v>
      </c>
      <c r="J115" s="2">
        <f t="shared" si="8"/>
        <v>7.733</v>
      </c>
      <c r="K115" s="12"/>
    </row>
    <row r="116" spans="1:11" ht="12.75">
      <c r="A116" s="1">
        <v>25</v>
      </c>
      <c r="B116" s="52" t="s">
        <v>94</v>
      </c>
      <c r="C116" s="2">
        <v>1</v>
      </c>
      <c r="D116" s="2" t="s">
        <v>88</v>
      </c>
      <c r="E116" s="2"/>
      <c r="F116" s="2"/>
      <c r="G116" s="55">
        <v>6.667</v>
      </c>
      <c r="H116" s="2">
        <f t="shared" si="7"/>
        <v>0</v>
      </c>
      <c r="I116" s="2">
        <f t="shared" si="6"/>
        <v>1</v>
      </c>
      <c r="J116" s="2">
        <f t="shared" si="8"/>
        <v>7.667</v>
      </c>
      <c r="K116" s="12"/>
    </row>
    <row r="117" spans="1:11" ht="12.75">
      <c r="A117" s="1">
        <v>26</v>
      </c>
      <c r="B117" s="52" t="s">
        <v>105</v>
      </c>
      <c r="C117" s="2">
        <v>1</v>
      </c>
      <c r="D117" s="2" t="s">
        <v>88</v>
      </c>
      <c r="E117" s="2">
        <v>1</v>
      </c>
      <c r="F117" s="2"/>
      <c r="G117" s="55">
        <v>7.567</v>
      </c>
      <c r="H117" s="2">
        <f t="shared" si="7"/>
        <v>1</v>
      </c>
      <c r="I117" s="2">
        <f t="shared" si="6"/>
        <v>0</v>
      </c>
      <c r="J117" s="2">
        <f t="shared" si="8"/>
        <v>7.567</v>
      </c>
      <c r="K117" s="12"/>
    </row>
    <row r="118" spans="1:11" ht="12.75">
      <c r="A118" s="1">
        <v>27</v>
      </c>
      <c r="B118" s="52" t="s">
        <v>156</v>
      </c>
      <c r="C118" s="11">
        <v>1</v>
      </c>
      <c r="D118" s="11" t="s">
        <v>106</v>
      </c>
      <c r="E118" s="2">
        <v>1</v>
      </c>
      <c r="F118" s="2"/>
      <c r="G118" s="55">
        <v>7.466</v>
      </c>
      <c r="H118" s="2">
        <f t="shared" si="7"/>
        <v>1</v>
      </c>
      <c r="I118" s="2">
        <f t="shared" si="6"/>
        <v>0</v>
      </c>
      <c r="J118" s="2">
        <f t="shared" si="8"/>
        <v>7.466</v>
      </c>
      <c r="K118" s="12"/>
    </row>
    <row r="119" spans="1:11" ht="12.75">
      <c r="A119" s="1">
        <v>28</v>
      </c>
      <c r="B119" s="52" t="s">
        <v>104</v>
      </c>
      <c r="C119" s="2">
        <v>1</v>
      </c>
      <c r="D119" s="2" t="s">
        <v>88</v>
      </c>
      <c r="E119" s="2">
        <v>2</v>
      </c>
      <c r="F119" s="2"/>
      <c r="G119" s="55">
        <v>7.2</v>
      </c>
      <c r="H119" s="2">
        <f t="shared" si="7"/>
        <v>2</v>
      </c>
      <c r="I119" s="2">
        <f t="shared" si="6"/>
        <v>0</v>
      </c>
      <c r="J119" s="2">
        <f t="shared" si="8"/>
        <v>7.2</v>
      </c>
      <c r="K119" s="12"/>
    </row>
    <row r="120" spans="1:11" ht="12.75">
      <c r="A120" s="1">
        <v>29</v>
      </c>
      <c r="B120" s="52" t="s">
        <v>98</v>
      </c>
      <c r="C120" s="2">
        <v>1</v>
      </c>
      <c r="D120" s="2" t="s">
        <v>88</v>
      </c>
      <c r="E120" s="2">
        <v>1</v>
      </c>
      <c r="F120" s="2"/>
      <c r="G120" s="55">
        <v>6.833</v>
      </c>
      <c r="H120" s="2">
        <f t="shared" si="7"/>
        <v>1</v>
      </c>
      <c r="I120" s="2">
        <f t="shared" si="6"/>
        <v>0</v>
      </c>
      <c r="J120" s="2">
        <f t="shared" si="8"/>
        <v>6.833</v>
      </c>
      <c r="K120" s="12"/>
    </row>
    <row r="121" spans="1:11" ht="12.75">
      <c r="A121" s="1">
        <v>30</v>
      </c>
      <c r="B121" s="52" t="s">
        <v>160</v>
      </c>
      <c r="C121" s="11">
        <v>1</v>
      </c>
      <c r="D121" s="11" t="s">
        <v>88</v>
      </c>
      <c r="E121" s="2">
        <v>1</v>
      </c>
      <c r="F121" s="2"/>
      <c r="G121" s="55">
        <v>6.63</v>
      </c>
      <c r="H121" s="2">
        <f t="shared" si="7"/>
        <v>1</v>
      </c>
      <c r="I121" s="2">
        <f t="shared" si="6"/>
        <v>0</v>
      </c>
      <c r="J121" s="2">
        <f t="shared" si="8"/>
        <v>6.63</v>
      </c>
      <c r="K121" s="12"/>
    </row>
    <row r="122" spans="8:11" ht="12.75">
      <c r="H122" s="12"/>
      <c r="I122" s="12"/>
      <c r="J122" s="12"/>
      <c r="K122" s="12"/>
    </row>
    <row r="124" spans="1:9" ht="12.75">
      <c r="A124" s="59" t="s">
        <v>209</v>
      </c>
      <c r="B124" s="59"/>
      <c r="C124" s="59"/>
      <c r="D124" s="59" t="s">
        <v>210</v>
      </c>
      <c r="E124" s="59"/>
      <c r="F124" s="59"/>
      <c r="G124" s="59"/>
      <c r="H124" s="59"/>
      <c r="I124" s="59"/>
    </row>
    <row r="126" spans="1:9" ht="12.75">
      <c r="A126" s="59" t="s">
        <v>211</v>
      </c>
      <c r="B126" s="59"/>
      <c r="C126" s="59"/>
      <c r="D126" s="59" t="s">
        <v>212</v>
      </c>
      <c r="E126" s="59"/>
      <c r="F126" s="59"/>
      <c r="G126" s="59"/>
      <c r="H126" s="59"/>
      <c r="I126" s="59"/>
    </row>
    <row r="128" ht="12.75">
      <c r="K128" s="12"/>
    </row>
    <row r="129" ht="12.75">
      <c r="K129" s="12"/>
    </row>
    <row r="130" ht="12.75">
      <c r="K130" s="12"/>
    </row>
    <row r="131" ht="12.75">
      <c r="K131" s="12"/>
    </row>
    <row r="132" ht="12.75">
      <c r="K132" s="12"/>
    </row>
    <row r="133" ht="12.75">
      <c r="K133" s="12"/>
    </row>
    <row r="134" ht="12.75">
      <c r="K134" s="12"/>
    </row>
    <row r="135" ht="12.75">
      <c r="K135" s="12"/>
    </row>
    <row r="136" ht="12.75">
      <c r="K136" s="12"/>
    </row>
    <row r="137" ht="12.75">
      <c r="K137" s="12"/>
    </row>
    <row r="138" ht="12.75">
      <c r="K138" s="12"/>
    </row>
    <row r="139" ht="12.75">
      <c r="K139" s="12"/>
    </row>
    <row r="140" ht="12.75">
      <c r="K140" s="12"/>
    </row>
    <row r="141" ht="12.75">
      <c r="K141" s="12"/>
    </row>
    <row r="142" ht="12.75">
      <c r="K142" s="12"/>
    </row>
    <row r="143" ht="12.75">
      <c r="K143" s="12"/>
    </row>
    <row r="144" ht="12.75">
      <c r="K144" s="12"/>
    </row>
    <row r="145" ht="12.75">
      <c r="K145" s="12"/>
    </row>
    <row r="146" ht="12.75">
      <c r="K146" s="12"/>
    </row>
    <row r="147" ht="12.75">
      <c r="K147" s="12"/>
    </row>
    <row r="148" ht="12.75">
      <c r="K148" s="12"/>
    </row>
    <row r="149" ht="12.75">
      <c r="K149" s="12"/>
    </row>
    <row r="150" ht="12.75">
      <c r="K150" s="12"/>
    </row>
    <row r="151" ht="12.75">
      <c r="K151" s="12"/>
    </row>
    <row r="152" ht="12.75">
      <c r="K152" s="12"/>
    </row>
    <row r="153" ht="12.75">
      <c r="K153" s="12"/>
    </row>
    <row r="154" ht="12.75">
      <c r="K154" s="12"/>
    </row>
    <row r="155" ht="12.75">
      <c r="K155" s="12"/>
    </row>
    <row r="156" ht="12.75">
      <c r="K156" s="12"/>
    </row>
    <row r="157" ht="12.75">
      <c r="K157" s="12"/>
    </row>
    <row r="158" ht="12.75">
      <c r="K158" s="12"/>
    </row>
    <row r="159" ht="12.75">
      <c r="K159" s="12"/>
    </row>
    <row r="160" ht="12.75">
      <c r="K160" s="12"/>
    </row>
    <row r="161" ht="12.75">
      <c r="K161" s="12"/>
    </row>
    <row r="162" ht="12.75">
      <c r="K162" s="12"/>
    </row>
    <row r="163" ht="12.75">
      <c r="K163" s="12"/>
    </row>
    <row r="164" ht="12.75">
      <c r="K164" s="12"/>
    </row>
    <row r="165" ht="12.75">
      <c r="K165" s="12"/>
    </row>
    <row r="166" ht="12.75">
      <c r="K166" s="12"/>
    </row>
    <row r="167" ht="12.75">
      <c r="K167" s="12"/>
    </row>
    <row r="168" ht="12.75">
      <c r="K168" s="12"/>
    </row>
    <row r="169" ht="12.75">
      <c r="K169" s="12"/>
    </row>
    <row r="170" ht="12.75">
      <c r="K170" s="12"/>
    </row>
    <row r="171" ht="12.75">
      <c r="K171" s="12"/>
    </row>
    <row r="172" ht="12.75">
      <c r="K172" s="12"/>
    </row>
    <row r="173" ht="12.75">
      <c r="K173" s="12"/>
    </row>
  </sheetData>
  <mergeCells count="5">
    <mergeCell ref="A5:J5"/>
    <mergeCell ref="A124:C124"/>
    <mergeCell ref="D124:I124"/>
    <mergeCell ref="A126:C126"/>
    <mergeCell ref="D126:I12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Secretriat</cp:lastModifiedBy>
  <cp:lastPrinted>2009-03-02T10:12:28Z</cp:lastPrinted>
  <dcterms:created xsi:type="dcterms:W3CDTF">2008-09-28T21:02:17Z</dcterms:created>
  <dcterms:modified xsi:type="dcterms:W3CDTF">2009-03-02T10:12:29Z</dcterms:modified>
  <cp:category/>
  <cp:version/>
  <cp:contentType/>
  <cp:contentStatus/>
</cp:coreProperties>
</file>